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Hanau</t>
        </is>
      </c>
      <c r="H2" s="4" t="n"/>
      <c r="I2" s="4" t="n"/>
    </row>
    <row r="3" ht="15" customHeight="1">
      <c r="G3" s="5" t="inlineStr">
        <is>
          <t>Am Markt 1</t>
        </is>
      </c>
      <c r="H3" s="6" t="n"/>
      <c r="I3" s="6" t="n"/>
    </row>
    <row r="4" ht="15" customHeight="1">
      <c r="G4" s="5" t="inlineStr">
        <is>
          <t>63450 Hanau</t>
        </is>
      </c>
      <c r="H4" s="6" t="n"/>
      <c r="I4" s="6" t="n"/>
      <c r="J4" s="7" t="n"/>
    </row>
    <row r="5" ht="15" customHeight="1">
      <c r="G5" s="5" t="inlineStr">
        <is>
          <t>Telefon: +49 6181 298-0</t>
        </is>
      </c>
      <c r="H5" s="6" t="n"/>
      <c r="I5" s="6" t="n"/>
      <c r="J5" s="7" t="n"/>
    </row>
    <row r="6" ht="15" customHeight="1">
      <c r="G6" s="5" t="inlineStr">
        <is>
          <t>E-Mail: info@sparkasse-hanau.de</t>
        </is>
      </c>
      <c r="H6" s="6" t="n"/>
      <c r="I6" s="6" t="n"/>
      <c r="J6" s="7" t="n"/>
    </row>
    <row r="7" ht="15" customHeight="1">
      <c r="G7" s="5" t="inlineStr">
        <is>
          <t>Internet: https://www.sparkasse-hanau.de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457</v>
      </c>
      <c r="E21" s="355" t="n">
        <v>447</v>
      </c>
      <c r="F21" s="354" t="n">
        <v>423.7092219</v>
      </c>
      <c r="G21" s="355" t="n">
        <v>373.597821</v>
      </c>
      <c r="H21" s="354" t="n">
        <v>499.54050903</v>
      </c>
      <c r="I21" s="355" t="n">
        <v>449.78935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627.09630327</v>
      </c>
      <c r="E23" s="358" t="n">
        <v>578.380802</v>
      </c>
      <c r="F23" s="357" t="n">
        <v>611.19194235</v>
      </c>
      <c r="G23" s="358" t="n">
        <v>526.663738</v>
      </c>
      <c r="H23" s="357" t="n">
        <v>685.4753843499999</v>
      </c>
      <c r="I23" s="358" t="n">
        <v>591.9267630000001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17.715602425</v>
      </c>
      <c r="E27" s="355" t="n">
        <v>16.665845</v>
      </c>
      <c r="F27" s="354" t="n">
        <v>8.474184438</v>
      </c>
      <c r="G27" s="355" t="n">
        <v>7.471956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152.380700845</v>
      </c>
      <c r="E29" s="361" t="n">
        <v>114.714957</v>
      </c>
      <c r="F29" s="360" t="n">
        <v>179.008536012</v>
      </c>
      <c r="G29" s="361" t="n">
        <v>145.59396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235</v>
      </c>
      <c r="E37" s="355" t="n">
        <v>245</v>
      </c>
      <c r="F37" s="354" t="n">
        <v>210.4295785</v>
      </c>
      <c r="G37" s="355" t="n">
        <v>199.434246</v>
      </c>
      <c r="H37" s="354" t="n">
        <v>181.07138837</v>
      </c>
      <c r="I37" s="355" t="n">
        <v>169.327598</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281.17468265</v>
      </c>
      <c r="E39" s="358" t="n">
        <v>292.702253</v>
      </c>
      <c r="F39" s="357" t="n">
        <v>268.09468949</v>
      </c>
      <c r="G39" s="358" t="n">
        <v>261.282084</v>
      </c>
      <c r="H39" s="357" t="n">
        <v>231.16332319</v>
      </c>
      <c r="I39" s="358" t="n">
        <v>226.962511</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9.069159661</v>
      </c>
      <c r="E43" s="355" t="n">
        <v>9.347327</v>
      </c>
      <c r="F43" s="354" t="n">
        <v>4.208591569999999</v>
      </c>
      <c r="G43" s="355" t="n">
        <v>3.988685</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37.105522989</v>
      </c>
      <c r="E45" s="361" t="n">
        <v>38.354926</v>
      </c>
      <c r="F45" s="360" t="n">
        <v>53.45651942</v>
      </c>
      <c r="G45" s="361" t="n">
        <v>57.859153</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20</v>
      </c>
      <c r="F13" s="72" t="n">
        <v>20</v>
      </c>
      <c r="G13" s="110" t="n">
        <v>0</v>
      </c>
      <c r="H13" s="72" t="n"/>
      <c r="I13" s="110" t="n">
        <v>0</v>
      </c>
      <c r="J13" s="72" t="n">
        <v>0</v>
      </c>
      <c r="K13" s="244" t="n">
        <v>0</v>
      </c>
    </row>
    <row r="14" ht="12.75" customHeight="1">
      <c r="B14" s="138" t="n"/>
      <c r="C14" s="44" t="n"/>
      <c r="D14" s="44">
        <f>"year "&amp;(AktJahr-1)</f>
        <v/>
      </c>
      <c r="E14" s="245" t="n">
        <v>20</v>
      </c>
      <c r="F14" s="113" t="n">
        <v>20</v>
      </c>
      <c r="G14" s="116" t="n">
        <v>0</v>
      </c>
      <c r="H14" s="113" t="n"/>
      <c r="I14" s="116" t="n">
        <v>0</v>
      </c>
      <c r="J14" s="113" t="n">
        <v>0</v>
      </c>
      <c r="K14" s="246" t="n">
        <v>0</v>
      </c>
    </row>
    <row r="15" ht="12.75" customHeight="1">
      <c r="B15" s="138" t="inlineStr">
        <is>
          <t>DE</t>
        </is>
      </c>
      <c r="C15" s="70" t="inlineStr">
        <is>
          <t>Germany</t>
        </is>
      </c>
      <c r="D15" s="71">
        <f>$D$13</f>
        <v/>
      </c>
      <c r="E15" s="243" t="n">
        <v>20</v>
      </c>
      <c r="F15" s="72" t="n">
        <v>20</v>
      </c>
      <c r="G15" s="110" t="n">
        <v>0</v>
      </c>
      <c r="H15" s="72" t="n"/>
      <c r="I15" s="110" t="n">
        <v>0</v>
      </c>
      <c r="J15" s="72" t="n">
        <v>0</v>
      </c>
      <c r="K15" s="244" t="n">
        <v>0</v>
      </c>
    </row>
    <row r="16" ht="12.75" customHeight="1">
      <c r="B16" s="138" t="n"/>
      <c r="C16" s="44" t="n"/>
      <c r="D16" s="44">
        <f>$D$14</f>
        <v/>
      </c>
      <c r="E16" s="245" t="n">
        <v>20</v>
      </c>
      <c r="F16" s="113" t="n">
        <v>20</v>
      </c>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457</v>
      </c>
      <c r="E9" s="204" t="n">
        <v>447</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627.09630327</v>
      </c>
      <c r="E12" s="192" t="n">
        <v>578.380802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97.64342602000001</v>
      </c>
      <c r="E18" s="195" t="n">
        <v>99.41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v>
      </c>
      <c r="E30" s="195" t="n">
        <v>5.88</v>
      </c>
    </row>
    <row r="31" ht="31.5" customHeight="1">
      <c r="A31" s="200" t="n">
        <v>0</v>
      </c>
      <c r="B31" s="157" t="inlineStr">
        <is>
          <t xml:space="preserve">average loan-to-value ratio, weighted using the mortgage lending value
section 28 para. 2 no. 3  </t>
        </is>
      </c>
      <c r="C31" s="156" t="inlineStr">
        <is>
          <t>%</t>
        </is>
      </c>
      <c r="D31" s="155" t="n">
        <v>54.321328</v>
      </c>
      <c r="E31" s="195" t="n">
        <v>54.27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0.49327064</v>
      </c>
      <c r="E35" s="195" t="n">
        <v>0.491493</v>
      </c>
    </row>
    <row r="36">
      <c r="A36" s="200" t="n"/>
      <c r="B36" s="220" t="inlineStr">
        <is>
          <t>Day on which the largest negative sum results</t>
        </is>
      </c>
      <c r="C36" s="154" t="inlineStr">
        <is>
          <t>Day (1-180)</t>
        </is>
      </c>
      <c r="D36" s="348" t="n">
        <v>19</v>
      </c>
      <c r="E36" s="349" t="n">
        <v>18</v>
      </c>
    </row>
    <row r="37" ht="21.75" customHeight="1" thickBot="1">
      <c r="A37" s="200" t="n">
        <v>1</v>
      </c>
      <c r="B37" s="158" t="inlineStr">
        <is>
          <t>Total amount of cover assets meeting the requirements of section 4 para 1a s. 3 Pfandbrief Act</t>
        </is>
      </c>
      <c r="C37" s="225" t="inlineStr">
        <is>
          <t>(€ mn.)</t>
        </is>
      </c>
      <c r="D37" s="197" t="n">
        <v>29.22472131</v>
      </c>
      <c r="E37" s="198" t="n">
        <v>33.885514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235</v>
      </c>
      <c r="E9" s="204" t="n">
        <v>245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281.17468265</v>
      </c>
      <c r="E12" s="204" t="n">
        <v>292.702253</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99.49706766</v>
      </c>
      <c r="E16" s="195" t="n">
        <v>99.31999999999999</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0.07554000000000001</v>
      </c>
      <c r="E30" s="195" t="n">
        <v>0.0755</v>
      </c>
    </row>
    <row r="31">
      <c r="A31" s="200" t="n"/>
      <c r="B31" s="220" t="inlineStr">
        <is>
          <t>Day on which the largest negative sum results</t>
        </is>
      </c>
      <c r="C31" s="154" t="inlineStr">
        <is>
          <t>Day (1-180)</t>
        </is>
      </c>
      <c r="D31" s="348" t="n">
        <v>26</v>
      </c>
      <c r="E31" s="349" t="n">
        <v>25</v>
      </c>
    </row>
    <row r="32" ht="21.75" customHeight="1" thickBot="1">
      <c r="A32" s="200" t="n"/>
      <c r="B32" s="158" t="inlineStr">
        <is>
          <t>Total amount of cover assets meeting the requirements of section 4 para 1a s. 3 Pfandbrief Act</t>
        </is>
      </c>
      <c r="C32" s="225" t="inlineStr">
        <is>
          <t>(€ mn.)</t>
        </is>
      </c>
      <c r="D32" s="197" t="n">
        <v>77.32982683</v>
      </c>
      <c r="E32" s="198" t="n">
        <v>70.98481699999999</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HANA</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Hanau</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37.09100768</v>
      </c>
      <c r="F11" s="36" t="n">
        <v>0</v>
      </c>
      <c r="G11" s="37" t="n">
        <v>33.643205</v>
      </c>
      <c r="I11" s="36" t="n">
        <v>0</v>
      </c>
      <c r="J11" s="37" t="n">
        <v>0</v>
      </c>
    </row>
    <row r="12" ht="12.75" customHeight="1">
      <c r="A12" s="17" t="n">
        <v>0</v>
      </c>
      <c r="B12" s="429" t="inlineStr">
        <is>
          <t>&gt; 0.5 years and &lt;= 1 year</t>
        </is>
      </c>
      <c r="C12" s="430" t="n"/>
      <c r="D12" s="36" t="n">
        <v>0</v>
      </c>
      <c r="E12" s="37" t="n">
        <v>54.69043733</v>
      </c>
      <c r="F12" s="36" t="n">
        <v>0</v>
      </c>
      <c r="G12" s="37" t="n">
        <v>30.511917</v>
      </c>
      <c r="I12" s="36" t="n">
        <v>0</v>
      </c>
      <c r="J12" s="37" t="n">
        <v>0</v>
      </c>
    </row>
    <row r="13" ht="12.75" customHeight="1">
      <c r="A13" s="17" t="n"/>
      <c r="B13" s="429" t="inlineStr">
        <is>
          <t>&gt; 1  year and &lt;= 1.5 years</t>
        </is>
      </c>
      <c r="C13" s="430" t="n"/>
      <c r="D13" s="36" t="n">
        <v>0</v>
      </c>
      <c r="E13" s="37" t="n">
        <v>29.41580501</v>
      </c>
      <c r="F13" s="36" t="n">
        <v>0</v>
      </c>
      <c r="G13" s="37" t="n">
        <v>21.242715</v>
      </c>
      <c r="I13" s="36" t="n">
        <v>0</v>
      </c>
      <c r="J13" s="37" t="n">
        <v>0</v>
      </c>
    </row>
    <row r="14" ht="12.75" customHeight="1">
      <c r="A14" s="17" t="n">
        <v>0</v>
      </c>
      <c r="B14" s="429" t="inlineStr">
        <is>
          <t>&gt; 1.5 years and &lt;= 2 years</t>
        </is>
      </c>
      <c r="C14" s="429" t="n"/>
      <c r="D14" s="38" t="n">
        <v>40</v>
      </c>
      <c r="E14" s="199" t="n">
        <v>31.33087785</v>
      </c>
      <c r="F14" s="38" t="n">
        <v>0</v>
      </c>
      <c r="G14" s="199" t="n">
        <v>39.265125</v>
      </c>
      <c r="I14" s="36" t="n">
        <v>0</v>
      </c>
      <c r="J14" s="37" t="n">
        <v>0</v>
      </c>
    </row>
    <row r="15" ht="12.75" customHeight="1">
      <c r="A15" s="17" t="n">
        <v>0</v>
      </c>
      <c r="B15" s="429" t="inlineStr">
        <is>
          <t>&gt; 2 years and &lt;= 3 years</t>
        </is>
      </c>
      <c r="C15" s="429" t="n"/>
      <c r="D15" s="38" t="n">
        <v>52</v>
      </c>
      <c r="E15" s="199" t="n">
        <v>58.77536102</v>
      </c>
      <c r="F15" s="38" t="n">
        <v>30</v>
      </c>
      <c r="G15" s="199" t="n">
        <v>68.025554</v>
      </c>
      <c r="I15" s="36" t="n">
        <v>40</v>
      </c>
      <c r="J15" s="37" t="n">
        <v>0</v>
      </c>
    </row>
    <row r="16" ht="12.75" customHeight="1">
      <c r="A16" s="17" t="n">
        <v>0</v>
      </c>
      <c r="B16" s="429" t="inlineStr">
        <is>
          <t>&gt; 3 years and &lt;= 4 years</t>
        </is>
      </c>
      <c r="C16" s="429" t="n"/>
      <c r="D16" s="38" t="n">
        <v>15</v>
      </c>
      <c r="E16" s="199" t="n">
        <v>52.87877882</v>
      </c>
      <c r="F16" s="38" t="n">
        <v>52</v>
      </c>
      <c r="G16" s="199" t="n">
        <v>56.27998</v>
      </c>
      <c r="I16" s="36" t="n">
        <v>52</v>
      </c>
      <c r="J16" s="37" t="n">
        <v>30</v>
      </c>
    </row>
    <row r="17" ht="12.75" customHeight="1">
      <c r="A17" s="17" t="n">
        <v>0</v>
      </c>
      <c r="B17" s="429" t="inlineStr">
        <is>
          <t>&gt; 4 years and &lt;= 5 years</t>
        </is>
      </c>
      <c r="C17" s="429" t="n"/>
      <c r="D17" s="38" t="n">
        <v>50</v>
      </c>
      <c r="E17" s="199" t="n">
        <v>72.81083507</v>
      </c>
      <c r="F17" s="38" t="n">
        <v>15</v>
      </c>
      <c r="G17" s="199" t="n">
        <v>53.405522</v>
      </c>
      <c r="I17" s="36" t="n">
        <v>15</v>
      </c>
      <c r="J17" s="37" t="n">
        <v>52</v>
      </c>
    </row>
    <row r="18" ht="12.75" customHeight="1">
      <c r="A18" s="17" t="n">
        <v>0</v>
      </c>
      <c r="B18" s="429" t="inlineStr">
        <is>
          <t>&gt; 5 years and &lt;= 10 years</t>
        </is>
      </c>
      <c r="C18" s="430" t="n"/>
      <c r="D18" s="36" t="n">
        <v>210</v>
      </c>
      <c r="E18" s="37" t="n">
        <v>259.10840642</v>
      </c>
      <c r="F18" s="36" t="n">
        <v>220</v>
      </c>
      <c r="G18" s="37" t="n">
        <v>233.038345</v>
      </c>
      <c r="I18" s="36" t="n">
        <v>220</v>
      </c>
      <c r="J18" s="37" t="n">
        <v>192</v>
      </c>
    </row>
    <row r="19" ht="12.75" customHeight="1">
      <c r="A19" s="17" t="n">
        <v>0</v>
      </c>
      <c r="B19" s="429" t="inlineStr">
        <is>
          <t>&gt; 10 years</t>
        </is>
      </c>
      <c r="C19" s="430" t="n"/>
      <c r="D19" s="36" t="n">
        <v>90</v>
      </c>
      <c r="E19" s="37" t="n">
        <v>30.99479407</v>
      </c>
      <c r="F19" s="36" t="n">
        <v>130</v>
      </c>
      <c r="G19" s="37" t="n">
        <v>42.968438</v>
      </c>
      <c r="I19" s="36" t="n">
        <v>130</v>
      </c>
      <c r="J19" s="37" t="n">
        <v>173</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5</v>
      </c>
      <c r="E24" s="37" t="n">
        <v>17.050096</v>
      </c>
      <c r="F24" s="36" t="n">
        <v>0</v>
      </c>
      <c r="G24" s="37" t="n">
        <v>15.646372</v>
      </c>
      <c r="I24" s="36" t="n">
        <v>0</v>
      </c>
      <c r="J24" s="37" t="n">
        <v>0</v>
      </c>
    </row>
    <row r="25" ht="12.75" customHeight="1">
      <c r="A25" s="17" t="n"/>
      <c r="B25" s="429" t="inlineStr">
        <is>
          <t>&gt; 0.5 years and &lt;= 1 year</t>
        </is>
      </c>
      <c r="C25" s="430" t="n"/>
      <c r="D25" s="36" t="n">
        <v>0</v>
      </c>
      <c r="E25" s="37" t="n">
        <v>3.13280619</v>
      </c>
      <c r="F25" s="36" t="n">
        <v>10</v>
      </c>
      <c r="G25" s="37" t="n">
        <v>19.473147</v>
      </c>
      <c r="I25" s="36" t="n">
        <v>0</v>
      </c>
      <c r="J25" s="37" t="n">
        <v>0</v>
      </c>
    </row>
    <row r="26" ht="12.75" customHeight="1">
      <c r="A26" s="17" t="n">
        <v>1</v>
      </c>
      <c r="B26" s="429" t="inlineStr">
        <is>
          <t>&gt; 1  year and &lt;= 1.5 years</t>
        </is>
      </c>
      <c r="C26" s="430" t="n"/>
      <c r="D26" s="36" t="n">
        <v>0</v>
      </c>
      <c r="E26" s="37" t="n">
        <v>19.19764848</v>
      </c>
      <c r="F26" s="36" t="n">
        <v>5</v>
      </c>
      <c r="G26" s="37" t="n">
        <v>15.635977</v>
      </c>
      <c r="I26" s="36" t="n">
        <v>5</v>
      </c>
      <c r="J26" s="37" t="n">
        <v>0</v>
      </c>
    </row>
    <row r="27" ht="12.75" customHeight="1">
      <c r="A27" s="17" t="n">
        <v>1</v>
      </c>
      <c r="B27" s="429" t="inlineStr">
        <is>
          <t>&gt; 1.5 years and &lt;= 2 years</t>
        </is>
      </c>
      <c r="C27" s="429" t="n"/>
      <c r="D27" s="38" t="n">
        <v>5</v>
      </c>
      <c r="E27" s="199" t="n">
        <v>7.502325079999999</v>
      </c>
      <c r="F27" s="38" t="n">
        <v>0</v>
      </c>
      <c r="G27" s="199" t="n">
        <v>17.615043</v>
      </c>
      <c r="I27" s="36" t="n">
        <v>0</v>
      </c>
      <c r="J27" s="37" t="n">
        <v>10</v>
      </c>
    </row>
    <row r="28" ht="12.75" customHeight="1">
      <c r="A28" s="17" t="n">
        <v>1</v>
      </c>
      <c r="B28" s="429" t="inlineStr">
        <is>
          <t>&gt; 2 years and &lt;= 3 years</t>
        </is>
      </c>
      <c r="C28" s="429" t="n"/>
      <c r="D28" s="38" t="n">
        <v>30</v>
      </c>
      <c r="E28" s="199" t="n">
        <v>17.89036408</v>
      </c>
      <c r="F28" s="38" t="n">
        <v>5</v>
      </c>
      <c r="G28" s="199" t="n">
        <v>12.179517</v>
      </c>
      <c r="I28" s="36" t="n">
        <v>5</v>
      </c>
      <c r="J28" s="37" t="n">
        <v>5</v>
      </c>
    </row>
    <row r="29" ht="12.75" customHeight="1">
      <c r="A29" s="17" t="n">
        <v>1</v>
      </c>
      <c r="B29" s="429" t="inlineStr">
        <is>
          <t>&gt; 3 years and &lt;= 4 years</t>
        </is>
      </c>
      <c r="C29" s="429" t="n"/>
      <c r="D29" s="38" t="n">
        <v>0</v>
      </c>
      <c r="E29" s="199" t="n">
        <v>49.24223718</v>
      </c>
      <c r="F29" s="38" t="n">
        <v>30</v>
      </c>
      <c r="G29" s="199" t="n">
        <v>17.367201</v>
      </c>
      <c r="I29" s="36" t="n">
        <v>30</v>
      </c>
      <c r="J29" s="37" t="n">
        <v>5</v>
      </c>
    </row>
    <row r="30" ht="12.75" customHeight="1">
      <c r="A30" s="17" t="n">
        <v>1</v>
      </c>
      <c r="B30" s="429" t="inlineStr">
        <is>
          <t>&gt; 4 years and &lt;= 5 years</t>
        </is>
      </c>
      <c r="C30" s="429" t="n"/>
      <c r="D30" s="38" t="n">
        <v>40</v>
      </c>
      <c r="E30" s="199" t="n">
        <v>18.26723197</v>
      </c>
      <c r="F30" s="38" t="n">
        <v>0</v>
      </c>
      <c r="G30" s="199" t="n">
        <v>50.737772</v>
      </c>
      <c r="I30" s="36" t="n">
        <v>0</v>
      </c>
      <c r="J30" s="37" t="n">
        <v>30</v>
      </c>
    </row>
    <row r="31" ht="12.75" customHeight="1">
      <c r="A31" s="17" t="n">
        <v>1</v>
      </c>
      <c r="B31" s="429" t="inlineStr">
        <is>
          <t>&gt; 5 years and &lt;= 10 years</t>
        </is>
      </c>
      <c r="C31" s="430" t="n"/>
      <c r="D31" s="36" t="n">
        <v>120</v>
      </c>
      <c r="E31" s="37" t="n">
        <v>73.11370359</v>
      </c>
      <c r="F31" s="36" t="n">
        <v>135</v>
      </c>
      <c r="G31" s="37" t="n">
        <v>64.77131</v>
      </c>
      <c r="I31" s="36" t="n">
        <v>135</v>
      </c>
      <c r="J31" s="37" t="n">
        <v>115</v>
      </c>
    </row>
    <row r="32" ht="12.75" customHeight="1">
      <c r="B32" s="429" t="inlineStr">
        <is>
          <t>&gt; 10 years</t>
        </is>
      </c>
      <c r="C32" s="430" t="n"/>
      <c r="D32" s="36" t="n">
        <v>35</v>
      </c>
      <c r="E32" s="37" t="n">
        <v>75.77827008</v>
      </c>
      <c r="F32" s="36" t="n">
        <v>60</v>
      </c>
      <c r="G32" s="37" t="n">
        <v>79.275914</v>
      </c>
      <c r="I32" s="36" t="n">
        <v>60</v>
      </c>
      <c r="J32" s="37" t="n">
        <v>80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502.35486732</v>
      </c>
      <c r="E9" s="43" t="n">
        <v>463.987747</v>
      </c>
    </row>
    <row r="10" ht="12.75" customHeight="1">
      <c r="A10" s="17" t="n">
        <v>0</v>
      </c>
      <c r="B10" s="44" t="inlineStr">
        <is>
          <t>more than 300,000 Euros up to 1 mn. Euros</t>
        </is>
      </c>
      <c r="C10" s="44" t="n"/>
      <c r="D10" s="36" t="n">
        <v>59.72884221</v>
      </c>
      <c r="E10" s="43" t="n">
        <v>47.986053</v>
      </c>
    </row>
    <row r="11" ht="12.75" customHeight="1">
      <c r="A11" s="17" t="n"/>
      <c r="B11" s="44" t="inlineStr">
        <is>
          <t>more than 1 mn. Euros up to 10 mn. Euros</t>
        </is>
      </c>
      <c r="C11" s="44" t="n"/>
      <c r="D11" s="36" t="n">
        <v>35.01259374</v>
      </c>
      <c r="E11" s="43" t="n">
        <v>31.407002</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52.23122455</v>
      </c>
      <c r="E21" s="37" t="n">
        <v>50.90426799999999</v>
      </c>
    </row>
    <row r="22" ht="12.75" customHeight="1">
      <c r="A22" s="17" t="n">
        <v>1</v>
      </c>
      <c r="B22" s="44" t="inlineStr">
        <is>
          <t>more than 10 mn. Euros up to 100 mn. Euros</t>
        </is>
      </c>
      <c r="C22" s="44" t="n"/>
      <c r="D22" s="38" t="n">
        <v>208.9434581</v>
      </c>
      <c r="E22" s="46" t="n">
        <v>221.797985</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214.36022378</v>
      </c>
      <c r="H16" s="72" t="n">
        <v>282.71522187</v>
      </c>
      <c r="I16" s="72" t="n">
        <v>79.03589556</v>
      </c>
      <c r="J16" s="72" t="n">
        <v>0</v>
      </c>
      <c r="K16" s="72" t="n">
        <v>0</v>
      </c>
      <c r="L16" s="72">
        <f>SUM(M16:R16)</f>
        <v/>
      </c>
      <c r="M16" s="72" t="n">
        <v>4.60104197</v>
      </c>
      <c r="N16" s="72" t="n">
        <v>1.52006201</v>
      </c>
      <c r="O16" s="72" t="n">
        <v>3</v>
      </c>
      <c r="P16" s="72" t="n">
        <v>11.86385808</v>
      </c>
      <c r="Q16" s="72" t="n">
        <v>0</v>
      </c>
      <c r="R16" s="72" t="n">
        <v>0</v>
      </c>
      <c r="S16" s="73" t="n">
        <v>0</v>
      </c>
      <c r="T16" s="244" t="n">
        <v>0</v>
      </c>
    </row>
    <row r="17" ht="12.75" customHeight="1">
      <c r="C17" s="68" t="n"/>
      <c r="D17" s="271">
        <f>"year "&amp;(AktJahr-1)</f>
        <v/>
      </c>
      <c r="E17" s="276">
        <f>F17+L17</f>
        <v/>
      </c>
      <c r="F17" s="74">
        <f>SUM(G17:K17)</f>
        <v/>
      </c>
      <c r="G17" s="74" t="n">
        <v>190.402446</v>
      </c>
      <c r="H17" s="74" t="n">
        <v>269.27829</v>
      </c>
      <c r="I17" s="74" t="n">
        <v>63.191716</v>
      </c>
      <c r="J17" s="74" t="n">
        <v>0</v>
      </c>
      <c r="K17" s="74" t="n">
        <v>0</v>
      </c>
      <c r="L17" s="74">
        <f>SUM(M17:R17)</f>
        <v/>
      </c>
      <c r="M17" s="74" t="n">
        <v>3.87059</v>
      </c>
      <c r="N17" s="74" t="n">
        <v>1.267625</v>
      </c>
      <c r="O17" s="74" t="n">
        <v>4.146332</v>
      </c>
      <c r="P17" s="74" t="n">
        <v>11.223803</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214.36022378</v>
      </c>
      <c r="H18" s="72" t="n">
        <v>282.71522187</v>
      </c>
      <c r="I18" s="72" t="n">
        <v>79.03589556</v>
      </c>
      <c r="J18" s="72" t="n">
        <v>0</v>
      </c>
      <c r="K18" s="72" t="n">
        <v>0</v>
      </c>
      <c r="L18" s="72">
        <f>SUM(M18:R18)</f>
        <v/>
      </c>
      <c r="M18" s="72" t="n">
        <v>4.60104197</v>
      </c>
      <c r="N18" s="72" t="n">
        <v>1.52006201</v>
      </c>
      <c r="O18" s="72" t="n">
        <v>3</v>
      </c>
      <c r="P18" s="72" t="n">
        <v>11.86385808</v>
      </c>
      <c r="Q18" s="72" t="n">
        <v>0</v>
      </c>
      <c r="R18" s="72" t="n">
        <v>0</v>
      </c>
      <c r="S18" s="73" t="n">
        <v>0</v>
      </c>
      <c r="T18" s="244" t="n">
        <v>0</v>
      </c>
    </row>
    <row r="19" ht="12.75" customHeight="1">
      <c r="C19" s="68" t="n"/>
      <c r="D19" s="271">
        <f>$D$17</f>
        <v/>
      </c>
      <c r="E19" s="276">
        <f>F19+L19</f>
        <v/>
      </c>
      <c r="F19" s="74">
        <f>SUM(G19:K19)</f>
        <v/>
      </c>
      <c r="G19" s="74" t="n">
        <v>190.402446</v>
      </c>
      <c r="H19" s="74" t="n">
        <v>269.27829</v>
      </c>
      <c r="I19" s="74" t="n">
        <v>63.191716</v>
      </c>
      <c r="J19" s="74" t="n">
        <v>0</v>
      </c>
      <c r="K19" s="74" t="n">
        <v>0</v>
      </c>
      <c r="L19" s="74">
        <f>SUM(M19:R19)</f>
        <v/>
      </c>
      <c r="M19" s="74" t="n">
        <v>3.87059</v>
      </c>
      <c r="N19" s="74" t="n">
        <v>1.267625</v>
      </c>
      <c r="O19" s="74" t="n">
        <v>4.146332</v>
      </c>
      <c r="P19" s="74" t="n">
        <v>11.223803</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19.5</v>
      </c>
      <c r="I12" s="72" t="n">
        <v>172.72221265</v>
      </c>
      <c r="J12" s="73" t="n">
        <v>8.95247</v>
      </c>
      <c r="K12" s="108" t="n">
        <v>0</v>
      </c>
      <c r="L12" s="72" t="n">
        <v>60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19.5</v>
      </c>
      <c r="I13" s="113" t="n">
        <v>189.249783</v>
      </c>
      <c r="J13" s="114" t="n">
        <v>8.95247</v>
      </c>
      <c r="K13" s="112" t="n">
        <v>0</v>
      </c>
      <c r="L13" s="113" t="n">
        <v>55</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19.5</v>
      </c>
      <c r="I14" s="72" t="n">
        <v>172.72221265</v>
      </c>
      <c r="J14" s="73" t="n">
        <v>8.95247</v>
      </c>
      <c r="K14" s="108" t="n">
        <v>0</v>
      </c>
      <c r="L14" s="72" t="n">
        <v>60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19.5</v>
      </c>
      <c r="I15" s="113" t="n">
        <v>189.249783</v>
      </c>
      <c r="J15" s="114" t="n">
        <v>8.95247</v>
      </c>
      <c r="K15" s="112" t="n">
        <v>0</v>
      </c>
      <c r="L15" s="113" t="n">
        <v>55</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30</v>
      </c>
      <c r="F13" s="72" t="n">
        <v>0</v>
      </c>
      <c r="G13" s="72" t="n">
        <v>0</v>
      </c>
      <c r="H13" s="110" t="n">
        <v>0</v>
      </c>
      <c r="I13" s="72" t="n">
        <v>0</v>
      </c>
      <c r="J13" s="244" t="n">
        <v>30</v>
      </c>
    </row>
    <row r="14" ht="12.75" customHeight="1">
      <c r="B14" s="138" t="n"/>
      <c r="C14" s="44" t="n"/>
      <c r="D14" s="44">
        <f>"year "&amp;(AktJahr-1)</f>
        <v/>
      </c>
      <c r="E14" s="245" t="n">
        <v>35</v>
      </c>
      <c r="F14" s="113" t="n">
        <v>0</v>
      </c>
      <c r="G14" s="113" t="n">
        <v>0</v>
      </c>
      <c r="H14" s="116" t="n">
        <v>0</v>
      </c>
      <c r="I14" s="113" t="n">
        <v>0</v>
      </c>
      <c r="J14" s="246" t="n">
        <v>35</v>
      </c>
    </row>
    <row r="15" ht="12.75" customHeight="1">
      <c r="B15" s="138" t="inlineStr">
        <is>
          <t>DE</t>
        </is>
      </c>
      <c r="C15" s="70" t="inlineStr">
        <is>
          <t>Germany</t>
        </is>
      </c>
      <c r="D15" s="71">
        <f>$D$13</f>
        <v/>
      </c>
      <c r="E15" s="243" t="n">
        <v>30</v>
      </c>
      <c r="F15" s="72" t="n">
        <v>0</v>
      </c>
      <c r="G15" s="72" t="n">
        <v>0</v>
      </c>
      <c r="H15" s="110" t="n">
        <v>0</v>
      </c>
      <c r="I15" s="72" t="n">
        <v>0</v>
      </c>
      <c r="J15" s="244" t="n">
        <v>30</v>
      </c>
    </row>
    <row r="16" ht="12.75" customHeight="1">
      <c r="B16" s="138" t="n"/>
      <c r="C16" s="44" t="n"/>
      <c r="D16" s="44">
        <f>$D$14</f>
        <v/>
      </c>
      <c r="E16" s="245" t="n">
        <v>35</v>
      </c>
      <c r="F16" s="113" t="n">
        <v>0</v>
      </c>
      <c r="G16" s="113" t="n">
        <v>0</v>
      </c>
      <c r="H16" s="116" t="n">
        <v>0</v>
      </c>
      <c r="I16" s="113" t="n">
        <v>0</v>
      </c>
      <c r="J16" s="246" t="n">
        <v>35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