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905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Kreissparkasse Göppingen</t>
        </is>
      </c>
      <c r="H2" s="4" t="n"/>
      <c r="I2" s="4" t="n"/>
    </row>
    <row r="3" ht="15" customHeight="1">
      <c r="G3" s="5" t="inlineStr">
        <is>
          <t>Marktstr. 2</t>
        </is>
      </c>
      <c r="H3" s="6" t="n"/>
      <c r="I3" s="6" t="n"/>
    </row>
    <row r="4" ht="15" customHeight="1">
      <c r="G4" s="5" t="inlineStr">
        <is>
          <t>73033 Göppingen</t>
        </is>
      </c>
      <c r="H4" s="6" t="n"/>
      <c r="I4" s="6" t="n"/>
      <c r="J4" s="7" t="n"/>
    </row>
    <row r="5" ht="15" customHeight="1">
      <c r="G5" s="5" t="inlineStr">
        <is>
          <t>Telefon: +49 7161 603-0</t>
        </is>
      </c>
      <c r="H5" s="6" t="n"/>
      <c r="I5" s="6" t="n"/>
      <c r="J5" s="7" t="n"/>
    </row>
    <row r="6" ht="15" customHeight="1">
      <c r="G6" s="5" t="inlineStr">
        <is>
          <t>E-Mail: info@ksk-gp.de</t>
        </is>
      </c>
      <c r="H6" s="6" t="n"/>
      <c r="I6" s="6" t="n"/>
      <c r="J6" s="7" t="n"/>
    </row>
    <row r="7" ht="15" customHeight="1">
      <c r="G7" s="5" t="inlineStr">
        <is>
          <t>Internet: https://www.ksk-gp.de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435</v>
      </c>
      <c r="E21" s="342" t="n">
        <v>375</v>
      </c>
      <c r="F21" s="341" t="n">
        <v>434.876</v>
      </c>
      <c r="G21" s="342" t="n">
        <v>355.484</v>
      </c>
      <c r="H21" s="341" t="n">
        <v>385.235</v>
      </c>
      <c r="I21" s="342" t="n">
        <v>326.095</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653.557</v>
      </c>
      <c r="E23" s="345" t="n">
        <v>670.6609999999999</v>
      </c>
      <c r="F23" s="344" t="n">
        <v>624.605</v>
      </c>
      <c r="G23" s="345" t="n">
        <v>626.647</v>
      </c>
      <c r="H23" s="344" t="n">
        <v>556.697</v>
      </c>
      <c r="I23" s="345" t="n">
        <v>554.38</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17.344</v>
      </c>
      <c r="E27" s="352" t="n">
        <v>14.71</v>
      </c>
      <c r="F27" s="351" t="n">
        <v>8.698</v>
      </c>
      <c r="G27" s="352" t="n">
        <v>7.11</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201.213</v>
      </c>
      <c r="E29" s="357" t="n">
        <v>280.952</v>
      </c>
      <c r="F29" s="356" t="n">
        <v>181.032</v>
      </c>
      <c r="G29" s="357" t="n">
        <v>264.053</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35</v>
      </c>
      <c r="E37" s="342" t="n">
        <v>35</v>
      </c>
      <c r="F37" s="341" t="n">
        <v>33.467</v>
      </c>
      <c r="G37" s="342" t="n">
        <v>32.308</v>
      </c>
      <c r="H37" s="341" t="n">
        <v>32.04</v>
      </c>
      <c r="I37" s="342" t="n">
        <v>30.226</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83.18000000000001</v>
      </c>
      <c r="E39" s="345" t="n">
        <v>76.45999999999999</v>
      </c>
      <c r="F39" s="344" t="n">
        <v>82.84399999999999</v>
      </c>
      <c r="G39" s="345" t="n">
        <v>74.04000000000001</v>
      </c>
      <c r="H39" s="344" t="n">
        <v>76.559</v>
      </c>
      <c r="I39" s="345" t="n">
        <v>67.17</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1.366</v>
      </c>
      <c r="E43" s="352" t="n">
        <v>1.368</v>
      </c>
      <c r="F43" s="351" t="n">
        <v>0.669</v>
      </c>
      <c r="G43" s="352" t="n">
        <v>0.646</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46.814</v>
      </c>
      <c r="E45" s="357" t="n">
        <v>40.091</v>
      </c>
      <c r="F45" s="356" t="n">
        <v>48.708</v>
      </c>
      <c r="G45" s="357" t="n">
        <v>41.085</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v>0</v>
      </c>
      <c r="E47" s="352" t="n">
        <v>0</v>
      </c>
      <c r="F47" s="351" t="n">
        <v>0</v>
      </c>
      <c r="G47" s="352" t="n">
        <v>0</v>
      </c>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435</v>
      </c>
      <c r="E9" s="212" t="n">
        <v>375</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653.557</v>
      </c>
      <c r="E12" s="198" t="n">
        <v>670.6609999999999</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86.16</v>
      </c>
      <c r="E18" s="201" t="n">
        <v>93.88</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5.569</v>
      </c>
      <c r="E30" s="201" t="n">
        <v>5.489</v>
      </c>
    </row>
    <row r="31" ht="21" customHeight="1">
      <c r="B31" s="163" t="inlineStr">
        <is>
          <t xml:space="preserve">durchschnittlicher gewichteter Beleihungsauslauf
§ 28 Abs. 2 Nr. 3  </t>
        </is>
      </c>
      <c r="C31" s="162" t="inlineStr">
        <is>
          <t>%</t>
        </is>
      </c>
      <c r="D31" s="161" t="n">
        <v>56.5</v>
      </c>
      <c r="E31" s="201" t="n">
        <v>55.93</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38.472</v>
      </c>
      <c r="E35" s="201" t="n">
        <v>8.933999999999999</v>
      </c>
    </row>
    <row r="36">
      <c r="A36" s="207" t="n"/>
      <c r="B36" s="229" t="inlineStr">
        <is>
          <t>Tag, an dem sich die größte negative Summe ergibt</t>
        </is>
      </c>
      <c r="C36" s="160" t="inlineStr">
        <is>
          <t>Tag (1-180)</t>
        </is>
      </c>
      <c r="D36" s="335" t="n">
        <v>59</v>
      </c>
      <c r="E36" s="336" t="n">
        <v>146</v>
      </c>
    </row>
    <row r="37" ht="21.75" customHeight="1" thickBot="1">
      <c r="A37" s="207" t="n">
        <v>1</v>
      </c>
      <c r="B37" s="164" t="inlineStr">
        <is>
          <t>Gesamtbetrag der Deckungswerte, welche die Anforderungen von § 4 Abs. 1a S. 3 PfandBG erfüllen (Liquiditätsdeckung)</t>
        </is>
      </c>
      <c r="C37" s="234" t="inlineStr">
        <is>
          <t>(Mio. €)</t>
        </is>
      </c>
      <c r="D37" s="203" t="n">
        <v>70.027</v>
      </c>
      <c r="E37" s="204" t="n">
        <v>22.537</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35</v>
      </c>
      <c r="E9" s="212" t="n">
        <v>35</v>
      </c>
    </row>
    <row r="10" ht="21.75" customFormat="1" customHeight="1" s="156" thickBot="1">
      <c r="A10" s="207" t="n">
        <v>1</v>
      </c>
      <c r="B10" s="235" t="inlineStr">
        <is>
          <t>davon Anteil festverzinslicher Pfandbriefe
§ 28 Abs. 1 Nr. 13 (gewichteter Durchschnitt)</t>
        </is>
      </c>
      <c r="C10" s="157" t="inlineStr">
        <is>
          <t>%</t>
        </is>
      </c>
      <c r="D10" s="158" t="n">
        <v>100</v>
      </c>
      <c r="E10" s="199" t="n">
        <v>100</v>
      </c>
    </row>
    <row r="11" ht="13.5" customHeight="1" thickBot="1">
      <c r="A11" s="207" t="n">
        <v>1</v>
      </c>
      <c r="B11" s="401" t="n"/>
      <c r="C11" s="372" t="n"/>
      <c r="D11" s="372" t="n"/>
      <c r="E11" s="402" t="n"/>
    </row>
    <row r="12">
      <c r="A12" s="207" t="n">
        <v>1</v>
      </c>
      <c r="B12" s="399" t="inlineStr">
        <is>
          <t>Deckungsmasse</t>
        </is>
      </c>
      <c r="C12" s="237" t="inlineStr">
        <is>
          <t>(Mio. €)</t>
        </is>
      </c>
      <c r="D12" s="211" t="n">
        <v>83.18000000000001</v>
      </c>
      <c r="E12" s="212" t="n">
        <v>76.45999999999999</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v>0</v>
      </c>
    </row>
    <row r="16" ht="18" customHeight="1">
      <c r="A16" s="207" t="n"/>
      <c r="B16" s="231" t="inlineStr">
        <is>
          <t xml:space="preserve">davon Anteil festverzinslicher Deckungsmasse
§ 28 Abs. 1 Nr. 13 </t>
        </is>
      </c>
      <c r="C16" s="162" t="inlineStr">
        <is>
          <t>%</t>
        </is>
      </c>
      <c r="D16" s="161" t="n">
        <v>81.77</v>
      </c>
      <c r="E16" s="201" t="n">
        <v>97.16</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22.845</v>
      </c>
      <c r="E32" s="204" t="n">
        <v>11.559</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55.5" customHeight="1" thickBot="1">
      <c r="B10" s="218" t="inlineStr">
        <is>
          <t>ISIN</t>
        </is>
      </c>
      <c r="C10" s="195" t="inlineStr">
        <is>
          <t>(Mio. €)</t>
        </is>
      </c>
      <c r="D10" s="417" t="inlineStr">
        <is>
          <t>DE000412T457, DE000A161804, DE000A255CS8, DE000A2E4X71, DE000A2E4X89, DE000A2E4X97, DE000A2G9JC4, DE000A2G9JD2, DE000A2LQ5K8, DE000A30VKZ4, DE000A351TR1, DE000A351TS9</t>
        </is>
      </c>
      <c r="E10" s="513" t="inlineStr">
        <is>
          <t>DE000412T457, DE000A11QDR6, DE000A161804, DE000A255CS8, DE000A2E4X71, DE000A2E4X89, DE000A2E4X97, DE000A2G9JB6, DE000A2G9JC4, DE000A2G9JD2, DE000A2LQ5K8, DE000A30VKZ4, DE000A351TR1, DE000A351TS9</t>
        </is>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417" t="inlineStr">
        <is>
          <t>DE000A14J2J1, DE000A255CT6</t>
        </is>
      </c>
      <c r="E22" s="513" t="inlineStr">
        <is>
          <t>DE000A14J2J1, DE000A255CT6</t>
        </is>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GOE</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Kreissparkasse Göppingen</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s</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50</v>
      </c>
      <c r="E11" s="40" t="n">
        <v>106.259</v>
      </c>
      <c r="F11" s="39" t="n">
        <v>20</v>
      </c>
      <c r="G11" s="40" t="n">
        <v>53.746</v>
      </c>
      <c r="I11" s="39" t="n">
        <v>0</v>
      </c>
      <c r="J11" s="40" t="n">
        <v>0</v>
      </c>
    </row>
    <row r="12" ht="12.75" customHeight="1">
      <c r="A12" s="17" t="n">
        <v>0</v>
      </c>
      <c r="B12" s="421" t="inlineStr">
        <is>
          <t>&gt; 0,5 Jahre und &lt;= 1 Jahr</t>
        </is>
      </c>
      <c r="C12" s="422" t="n"/>
      <c r="D12" s="39" t="n">
        <v>0</v>
      </c>
      <c r="E12" s="40" t="n">
        <v>33.605</v>
      </c>
      <c r="F12" s="39" t="n">
        <v>40</v>
      </c>
      <c r="G12" s="40" t="n">
        <v>25.585</v>
      </c>
      <c r="I12" s="39" t="n">
        <v>0</v>
      </c>
      <c r="J12" s="40" t="n">
        <v>0</v>
      </c>
    </row>
    <row r="13" ht="12.75" customHeight="1">
      <c r="A13" s="17" t="n"/>
      <c r="B13" s="421" t="inlineStr">
        <is>
          <t>&gt; 1 Jahr und &lt;= 1,5 Jahre</t>
        </is>
      </c>
      <c r="C13" s="422" t="n"/>
      <c r="D13" s="39" t="n">
        <v>50</v>
      </c>
      <c r="E13" s="40" t="n">
        <v>22.518</v>
      </c>
      <c r="F13" s="39" t="n">
        <v>50</v>
      </c>
      <c r="G13" s="40" t="n">
        <v>27.718</v>
      </c>
      <c r="I13" s="39" t="n">
        <v>50</v>
      </c>
      <c r="J13" s="40" t="n">
        <v>20</v>
      </c>
    </row>
    <row r="14" ht="12.75" customHeight="1">
      <c r="A14" s="17" t="n">
        <v>0</v>
      </c>
      <c r="B14" s="421" t="inlineStr">
        <is>
          <t>&gt; 1,5 Jahre und &lt;= 2 Jahre</t>
        </is>
      </c>
      <c r="C14" s="421" t="n"/>
      <c r="D14" s="41" t="n">
        <v>10</v>
      </c>
      <c r="E14" s="206" t="n">
        <v>22.883</v>
      </c>
      <c r="F14" s="41" t="n">
        <v>0</v>
      </c>
      <c r="G14" s="206" t="n">
        <v>40.189</v>
      </c>
      <c r="I14" s="39" t="n">
        <v>0</v>
      </c>
      <c r="J14" s="40" t="n">
        <v>40</v>
      </c>
    </row>
    <row r="15" ht="12.75" customHeight="1">
      <c r="A15" s="17" t="n">
        <v>0</v>
      </c>
      <c r="B15" s="421" t="inlineStr">
        <is>
          <t>&gt; 2 Jahre und &lt;= 3 Jahre</t>
        </is>
      </c>
      <c r="C15" s="421" t="n"/>
      <c r="D15" s="41" t="n">
        <v>60</v>
      </c>
      <c r="E15" s="206" t="n">
        <v>47.971</v>
      </c>
      <c r="F15" s="41" t="n">
        <v>60</v>
      </c>
      <c r="G15" s="206" t="n">
        <v>63.055</v>
      </c>
      <c r="I15" s="39" t="n">
        <v>60</v>
      </c>
      <c r="J15" s="40" t="n">
        <v>50</v>
      </c>
    </row>
    <row r="16" ht="12.75" customHeight="1">
      <c r="A16" s="17" t="n">
        <v>0</v>
      </c>
      <c r="B16" s="421" t="inlineStr">
        <is>
          <t>&gt; 3 Jahre und &lt;= 4 Jahre</t>
        </is>
      </c>
      <c r="C16" s="421" t="n"/>
      <c r="D16" s="41" t="n">
        <v>20</v>
      </c>
      <c r="E16" s="206" t="n">
        <v>43.173</v>
      </c>
      <c r="F16" s="41" t="n">
        <v>60</v>
      </c>
      <c r="G16" s="206" t="n">
        <v>61.725</v>
      </c>
      <c r="I16" s="39" t="n">
        <v>60</v>
      </c>
      <c r="J16" s="40" t="n">
        <v>60</v>
      </c>
    </row>
    <row r="17" ht="12.75" customHeight="1">
      <c r="A17" s="17" t="n">
        <v>0</v>
      </c>
      <c r="B17" s="421" t="inlineStr">
        <is>
          <t>&gt; 4 Jahre und &lt;= 5 Jahre</t>
        </is>
      </c>
      <c r="C17" s="421" t="n"/>
      <c r="D17" s="41" t="n">
        <v>10</v>
      </c>
      <c r="E17" s="206" t="n">
        <v>37.911</v>
      </c>
      <c r="F17" s="41" t="n">
        <v>20</v>
      </c>
      <c r="G17" s="206" t="n">
        <v>55.339</v>
      </c>
      <c r="I17" s="39" t="n">
        <v>20</v>
      </c>
      <c r="J17" s="40" t="n">
        <v>60</v>
      </c>
    </row>
    <row r="18" ht="12.75" customHeight="1">
      <c r="A18" s="17" t="n">
        <v>0</v>
      </c>
      <c r="B18" s="421" t="inlineStr">
        <is>
          <t>&gt; 5 Jahre und &lt;= 10 Jahre</t>
        </is>
      </c>
      <c r="C18" s="422" t="n"/>
      <c r="D18" s="39" t="n">
        <v>165</v>
      </c>
      <c r="E18" s="40" t="n">
        <v>204.252</v>
      </c>
      <c r="F18" s="39" t="n">
        <v>125</v>
      </c>
      <c r="G18" s="40" t="n">
        <v>209.551</v>
      </c>
      <c r="I18" s="39" t="n">
        <v>125</v>
      </c>
      <c r="J18" s="40" t="n">
        <v>120</v>
      </c>
    </row>
    <row r="19" ht="12.75" customHeight="1">
      <c r="A19" s="17" t="n">
        <v>0</v>
      </c>
      <c r="B19" s="421" t="inlineStr">
        <is>
          <t>&gt; 10 Jahre</t>
        </is>
      </c>
      <c r="C19" s="422" t="n"/>
      <c r="D19" s="39" t="n">
        <v>70</v>
      </c>
      <c r="E19" s="40" t="n">
        <v>134.985</v>
      </c>
      <c r="F19" s="39" t="n">
        <v>0</v>
      </c>
      <c r="G19" s="40" t="n">
        <v>133.753</v>
      </c>
      <c r="I19" s="39" t="n">
        <v>120</v>
      </c>
      <c r="J19" s="40" t="n">
        <v>25</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16.355</v>
      </c>
      <c r="F24" s="39" t="n">
        <v>0</v>
      </c>
      <c r="G24" s="40" t="n">
        <v>8.279</v>
      </c>
      <c r="I24" s="39" t="n">
        <v>0</v>
      </c>
      <c r="J24" s="40" t="n">
        <v>0</v>
      </c>
    </row>
    <row r="25" ht="12.75" customHeight="1">
      <c r="A25" s="17" t="n"/>
      <c r="B25" s="421" t="inlineStr">
        <is>
          <t>&gt; 0,5 Jahre und &lt;= 1 Jahr</t>
        </is>
      </c>
      <c r="C25" s="422" t="n"/>
      <c r="D25" s="39" t="n">
        <v>20</v>
      </c>
      <c r="E25" s="40" t="n">
        <v>2.36</v>
      </c>
      <c r="F25" s="39" t="n">
        <v>0</v>
      </c>
      <c r="G25" s="40" t="n">
        <v>2.928</v>
      </c>
      <c r="I25" s="39" t="n">
        <v>0</v>
      </c>
      <c r="J25" s="40" t="n">
        <v>0</v>
      </c>
    </row>
    <row r="26" ht="12.75" customHeight="1">
      <c r="A26" s="17" t="n">
        <v>1</v>
      </c>
      <c r="B26" s="421" t="inlineStr">
        <is>
          <t>&gt; 1 Jahr und &lt;= 1,5 Jahre</t>
        </is>
      </c>
      <c r="C26" s="422" t="n"/>
      <c r="D26" s="39" t="n">
        <v>0</v>
      </c>
      <c r="E26" s="40" t="n">
        <v>8.944000000000001</v>
      </c>
      <c r="F26" s="39" t="n">
        <v>0</v>
      </c>
      <c r="G26" s="40" t="n">
        <v>2.397</v>
      </c>
      <c r="I26" s="39" t="n">
        <v>0</v>
      </c>
      <c r="J26" s="40" t="n">
        <v>0</v>
      </c>
    </row>
    <row r="27" ht="12.75" customHeight="1">
      <c r="A27" s="17" t="n">
        <v>1</v>
      </c>
      <c r="B27" s="421" t="inlineStr">
        <is>
          <t>&gt; 1,5 Jahre und &lt;= 2 Jahre</t>
        </is>
      </c>
      <c r="C27" s="421" t="n"/>
      <c r="D27" s="41" t="n">
        <v>0</v>
      </c>
      <c r="E27" s="206" t="n">
        <v>0.053</v>
      </c>
      <c r="F27" s="41" t="n">
        <v>20</v>
      </c>
      <c r="G27" s="206" t="n">
        <v>1.489</v>
      </c>
      <c r="I27" s="39" t="n">
        <v>20</v>
      </c>
      <c r="J27" s="40" t="n">
        <v>0</v>
      </c>
    </row>
    <row r="28" ht="12.75" customHeight="1">
      <c r="A28" s="17" t="n">
        <v>1</v>
      </c>
      <c r="B28" s="421" t="inlineStr">
        <is>
          <t>&gt; 2 Jahre und &lt;= 3 Jahre</t>
        </is>
      </c>
      <c r="C28" s="421" t="n"/>
      <c r="D28" s="41" t="n">
        <v>5</v>
      </c>
      <c r="E28" s="206" t="n">
        <v>2.309</v>
      </c>
      <c r="F28" s="41" t="n">
        <v>0</v>
      </c>
      <c r="G28" s="206" t="n">
        <v>9.148</v>
      </c>
      <c r="I28" s="39" t="n">
        <v>0</v>
      </c>
      <c r="J28" s="40" t="n">
        <v>20</v>
      </c>
    </row>
    <row r="29" ht="12.75" customHeight="1">
      <c r="A29" s="17" t="n">
        <v>1</v>
      </c>
      <c r="B29" s="421" t="inlineStr">
        <is>
          <t>&gt; 3 Jahre und &lt;= 4 Jahre</t>
        </is>
      </c>
      <c r="C29" s="421" t="n"/>
      <c r="D29" s="41" t="n">
        <v>0</v>
      </c>
      <c r="E29" s="206" t="n">
        <v>2.215</v>
      </c>
      <c r="F29" s="41" t="n">
        <v>5</v>
      </c>
      <c r="G29" s="206" t="n">
        <v>2.373</v>
      </c>
      <c r="I29" s="39" t="n">
        <v>5</v>
      </c>
      <c r="J29" s="40" t="n">
        <v>0</v>
      </c>
    </row>
    <row r="30" ht="12.75" customHeight="1">
      <c r="A30" s="17" t="n">
        <v>1</v>
      </c>
      <c r="B30" s="421" t="inlineStr">
        <is>
          <t>&gt; 4 Jahre und &lt;= 5 Jahre</t>
        </is>
      </c>
      <c r="C30" s="421" t="n"/>
      <c r="D30" s="41" t="n">
        <v>10</v>
      </c>
      <c r="E30" s="206" t="n">
        <v>9.284000000000001</v>
      </c>
      <c r="F30" s="41" t="n">
        <v>0</v>
      </c>
      <c r="G30" s="206" t="n">
        <v>2.649</v>
      </c>
      <c r="I30" s="39" t="n">
        <v>0</v>
      </c>
      <c r="J30" s="40" t="n">
        <v>5</v>
      </c>
    </row>
    <row r="31" ht="12.75" customHeight="1">
      <c r="A31" s="17" t="n">
        <v>1</v>
      </c>
      <c r="B31" s="421" t="inlineStr">
        <is>
          <t>&gt; 5 Jahre und &lt;= 10 Jahre</t>
        </is>
      </c>
      <c r="C31" s="422" t="n"/>
      <c r="D31" s="39" t="n">
        <v>0</v>
      </c>
      <c r="E31" s="40" t="n">
        <v>40.79</v>
      </c>
      <c r="F31" s="39" t="n">
        <v>10</v>
      </c>
      <c r="G31" s="40" t="n">
        <v>35.723</v>
      </c>
      <c r="I31" s="39" t="n">
        <v>10</v>
      </c>
      <c r="J31" s="40" t="n">
        <v>10</v>
      </c>
    </row>
    <row r="32" ht="12.75" customHeight="1">
      <c r="B32" s="421" t="inlineStr">
        <is>
          <t>&gt; 10 Jahre</t>
        </is>
      </c>
      <c r="C32" s="422" t="n"/>
      <c r="D32" s="39" t="n">
        <v>0</v>
      </c>
      <c r="E32" s="40" t="n">
        <v>0.871</v>
      </c>
      <c r="F32" s="39" t="n">
        <v>0</v>
      </c>
      <c r="G32" s="40" t="n">
        <v>11.474</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468.005</v>
      </c>
      <c r="E9" s="47" t="n">
        <v>519.955</v>
      </c>
    </row>
    <row r="10" ht="12.75" customHeight="1">
      <c r="A10" s="17" t="n">
        <v>0</v>
      </c>
      <c r="B10" s="48" t="inlineStr">
        <is>
          <t>Mehr als 300 Tsd. € bis einschließlich 1 Mio. €</t>
        </is>
      </c>
      <c r="C10" s="48" t="n"/>
      <c r="D10" s="39" t="n">
        <v>66.11499999999999</v>
      </c>
      <c r="E10" s="47" t="n">
        <v>63.58</v>
      </c>
    </row>
    <row r="11" ht="12.75" customHeight="1">
      <c r="A11" s="17" t="n"/>
      <c r="B11" s="48" t="inlineStr">
        <is>
          <t>Mehr als 1 Mio. € bis einschließlich 10 Mio. €</t>
        </is>
      </c>
      <c r="C11" s="48" t="n"/>
      <c r="D11" s="39" t="n">
        <v>49.437</v>
      </c>
      <c r="E11" s="47" t="n">
        <v>64.127</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40.282</v>
      </c>
      <c r="E21" s="40" t="n">
        <v>43.778</v>
      </c>
    </row>
    <row r="22" ht="12.75" customHeight="1">
      <c r="A22" s="17" t="n">
        <v>1</v>
      </c>
      <c r="B22" s="48" t="inlineStr">
        <is>
          <t>Mehr als 10 Mio. € bis einschließlich 100 Mio. €</t>
        </is>
      </c>
      <c r="C22" s="48" t="n"/>
      <c r="D22" s="41" t="n">
        <v>19.898</v>
      </c>
      <c r="E22" s="50" t="n">
        <v>20.682</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152.107</v>
      </c>
      <c r="H16" s="76" t="n">
        <v>321.401</v>
      </c>
      <c r="I16" s="76" t="n">
        <v>45.146</v>
      </c>
      <c r="J16" s="76" t="n">
        <v>0</v>
      </c>
      <c r="K16" s="76" t="n">
        <v>0</v>
      </c>
      <c r="L16" s="76">
        <f>SUM(M16:R16)</f>
        <v/>
      </c>
      <c r="M16" s="76" t="n">
        <v>10.266</v>
      </c>
      <c r="N16" s="76" t="n">
        <v>13.289</v>
      </c>
      <c r="O16" s="76" t="n">
        <v>12.238</v>
      </c>
      <c r="P16" s="76" t="n">
        <v>29.11</v>
      </c>
      <c r="Q16" s="76" t="n">
        <v>0</v>
      </c>
      <c r="R16" s="76" t="n">
        <v>0</v>
      </c>
      <c r="S16" s="77" t="n">
        <v>0</v>
      </c>
      <c r="T16" s="255" t="n">
        <v>0</v>
      </c>
    </row>
    <row r="17" ht="12.75" customHeight="1">
      <c r="C17" s="72" t="n"/>
      <c r="D17" s="243">
        <f>"Jahr "&amp;(AktJahr-1)</f>
        <v/>
      </c>
      <c r="E17" s="256">
        <f>F17+L17</f>
        <v/>
      </c>
      <c r="F17" s="78">
        <f>SUM(G17:K17)</f>
        <v/>
      </c>
      <c r="G17" s="78" t="n">
        <v>158.569</v>
      </c>
      <c r="H17" s="78" t="n">
        <v>340.495</v>
      </c>
      <c r="I17" s="78" t="n">
        <v>52.411</v>
      </c>
      <c r="J17" s="78" t="n">
        <v>0</v>
      </c>
      <c r="K17" s="78" t="n">
        <v>1.69</v>
      </c>
      <c r="L17" s="78">
        <f>SUM(M17:R17)</f>
        <v/>
      </c>
      <c r="M17" s="78" t="n">
        <v>0</v>
      </c>
      <c r="N17" s="78" t="n">
        <v>11.194</v>
      </c>
      <c r="O17" s="78" t="n">
        <v>29.973</v>
      </c>
      <c r="P17" s="78" t="n">
        <v>53.23</v>
      </c>
      <c r="Q17" s="78" t="n">
        <v>0</v>
      </c>
      <c r="R17" s="78" t="n">
        <v>0.099</v>
      </c>
      <c r="S17" s="79" t="n">
        <v>0</v>
      </c>
      <c r="T17" s="257" t="n">
        <v>0</v>
      </c>
    </row>
    <row r="18" ht="12.75" customHeight="1">
      <c r="B18" s="13" t="inlineStr">
        <is>
          <t>DE</t>
        </is>
      </c>
      <c r="C18" s="74" t="inlineStr">
        <is>
          <t>Deutschland</t>
        </is>
      </c>
      <c r="D18" s="242">
        <f>$D$16</f>
        <v/>
      </c>
      <c r="E18" s="254">
        <f>F18+L18</f>
        <v/>
      </c>
      <c r="F18" s="76">
        <f>SUM(G18:K18)</f>
        <v/>
      </c>
      <c r="G18" s="76" t="n">
        <v>152.107</v>
      </c>
      <c r="H18" s="76" t="n">
        <v>321.401</v>
      </c>
      <c r="I18" s="76" t="n">
        <v>45.146</v>
      </c>
      <c r="J18" s="76" t="n">
        <v>0</v>
      </c>
      <c r="K18" s="76" t="n">
        <v>0</v>
      </c>
      <c r="L18" s="76">
        <f>SUM(M18:R18)</f>
        <v/>
      </c>
      <c r="M18" s="76" t="n">
        <v>10.266</v>
      </c>
      <c r="N18" s="76" t="n">
        <v>13.289</v>
      </c>
      <c r="O18" s="76" t="n">
        <v>12.238</v>
      </c>
      <c r="P18" s="76" t="n">
        <v>29.11</v>
      </c>
      <c r="Q18" s="76" t="n">
        <v>0</v>
      </c>
      <c r="R18" s="76" t="n">
        <v>0</v>
      </c>
      <c r="S18" s="77" t="n">
        <v>0</v>
      </c>
      <c r="T18" s="255" t="n">
        <v>0</v>
      </c>
    </row>
    <row r="19" ht="12.75" customHeight="1">
      <c r="C19" s="72" t="n"/>
      <c r="D19" s="243">
        <f>$D$17</f>
        <v/>
      </c>
      <c r="E19" s="256">
        <f>F19+L19</f>
        <v/>
      </c>
      <c r="F19" s="78">
        <f>SUM(G19:K19)</f>
        <v/>
      </c>
      <c r="G19" s="78" t="n">
        <v>158.569</v>
      </c>
      <c r="H19" s="78" t="n">
        <v>340.495</v>
      </c>
      <c r="I19" s="78" t="n">
        <v>52.411</v>
      </c>
      <c r="J19" s="78" t="n">
        <v>0</v>
      </c>
      <c r="K19" s="78" t="n">
        <v>1.69</v>
      </c>
      <c r="L19" s="78">
        <f>SUM(M19:R19)</f>
        <v/>
      </c>
      <c r="M19" s="78" t="n">
        <v>0</v>
      </c>
      <c r="N19" s="78" t="n">
        <v>11.194</v>
      </c>
      <c r="O19" s="78" t="n">
        <v>29.973</v>
      </c>
      <c r="P19" s="78" t="n">
        <v>53.23</v>
      </c>
      <c r="Q19" s="78" t="n">
        <v>0</v>
      </c>
      <c r="R19" s="78" t="n">
        <v>0.099</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0</v>
      </c>
      <c r="I12" s="76" t="n">
        <v>17.564</v>
      </c>
      <c r="J12" s="77" t="n">
        <v>42.616</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0</v>
      </c>
      <c r="I13" s="118" t="n">
        <v>18.766</v>
      </c>
      <c r="J13" s="119" t="n">
        <v>45.694</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0</v>
      </c>
      <c r="I14" s="76" t="n">
        <v>17.564</v>
      </c>
      <c r="J14" s="77" t="n">
        <v>42.616</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0</v>
      </c>
      <c r="I15" s="118" t="n">
        <v>18.766</v>
      </c>
      <c r="J15" s="119" t="n">
        <v>45.694</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70</v>
      </c>
      <c r="F13" s="76" t="n">
        <v>0</v>
      </c>
      <c r="G13" s="76" t="n">
        <v>0</v>
      </c>
      <c r="H13" s="115" t="n">
        <v>70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70</v>
      </c>
      <c r="F15" s="76" t="n">
        <v>0</v>
      </c>
      <c r="G15" s="76" t="n">
        <v>0</v>
      </c>
      <c r="H15" s="115" t="n">
        <v>70</v>
      </c>
      <c r="I15" s="76" t="n">
        <v>0</v>
      </c>
      <c r="J15" s="255" t="n">
        <v>0</v>
      </c>
    </row>
    <row r="16" ht="12.75" customHeight="1">
      <c r="B16" s="145" t="n"/>
      <c r="C16" s="48" t="n"/>
      <c r="D16" s="48">
        <f>$D$14</f>
        <v/>
      </c>
      <c r="E16" s="313" t="n">
        <v>0</v>
      </c>
      <c r="F16" s="118" t="n">
        <v>0</v>
      </c>
      <c r="G16" s="118" t="n">
        <v>0</v>
      </c>
      <c r="H16" s="121" t="n">
        <v>0</v>
      </c>
      <c r="I16" s="118" t="n">
        <v>0</v>
      </c>
      <c r="J16" s="275" t="n">
        <v>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