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333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Hamburger Sparkasse AG</t>
        </is>
      </c>
      <c r="H2" s="4" t="n"/>
      <c r="I2" s="4" t="n"/>
    </row>
    <row r="3" ht="15" customHeight="1">
      <c r="G3" s="5" t="inlineStr">
        <is>
          <t>Ecke Adolphsplatz / Gr. Burstah</t>
        </is>
      </c>
      <c r="H3" s="6" t="n"/>
      <c r="I3" s="6" t="n"/>
    </row>
    <row r="4" ht="15" customHeight="1">
      <c r="G4" s="5" t="inlineStr">
        <is>
          <t>20457 Hamburg</t>
        </is>
      </c>
      <c r="H4" s="6" t="n"/>
      <c r="I4" s="6" t="n"/>
      <c r="J4" s="7" t="n"/>
    </row>
    <row r="5" ht="15" customHeight="1">
      <c r="G5" s="5" t="inlineStr">
        <is>
          <t>Telefon: +49 40 3578-0</t>
        </is>
      </c>
      <c r="H5" s="6" t="n"/>
      <c r="I5" s="6" t="n"/>
      <c r="J5" s="7" t="n"/>
    </row>
    <row r="6" ht="15" customHeight="1">
      <c r="G6" s="5" t="inlineStr">
        <is>
          <t>E-Mail: haspa@haspa.de</t>
        </is>
      </c>
      <c r="H6" s="6" t="n"/>
      <c r="I6" s="6" t="n"/>
      <c r="J6" s="7" t="n"/>
    </row>
    <row r="7" ht="15" customHeight="1">
      <c r="G7" s="5" t="inlineStr">
        <is>
          <t>Internet: https://www.haspa.de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5378.1</v>
      </c>
      <c r="E21" s="355" t="n">
        <v>6561.7</v>
      </c>
      <c r="F21" s="354" t="n">
        <v>5410.12</v>
      </c>
      <c r="G21" s="355" t="n">
        <v>6262.79</v>
      </c>
      <c r="H21" s="354" t="n">
        <v>5156.47</v>
      </c>
      <c r="I21" s="355" t="n">
        <v>5880.03</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8524.200000000001</v>
      </c>
      <c r="E23" s="358" t="n">
        <v>8367.01</v>
      </c>
      <c r="F23" s="357" t="n">
        <v>8383.879999999999</v>
      </c>
      <c r="G23" s="358" t="n">
        <v>7851.77</v>
      </c>
      <c r="H23" s="357" t="n">
        <v>8029.1</v>
      </c>
      <c r="I23" s="358" t="n">
        <v>7291.3</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214.67</v>
      </c>
      <c r="E27" s="355" t="n">
        <v>255.12</v>
      </c>
      <c r="F27" s="354" t="n">
        <v>108.2</v>
      </c>
      <c r="G27" s="355" t="n">
        <v>125.26</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2931.43</v>
      </c>
      <c r="E29" s="361" t="n">
        <v>1550.2</v>
      </c>
      <c r="F29" s="360" t="n">
        <v>2865.55</v>
      </c>
      <c r="G29" s="361" t="n">
        <v>1463.73</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3146.1</v>
      </c>
      <c r="E31" s="355" t="n">
        <v>0</v>
      </c>
      <c r="F31" s="354" t="n">
        <v>2973.75</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20</v>
      </c>
      <c r="E37" s="355" t="n">
        <v>0</v>
      </c>
      <c r="F37" s="354" t="n">
        <v>21.37</v>
      </c>
      <c r="G37" s="355" t="n">
        <v>0</v>
      </c>
      <c r="H37" s="354" t="n">
        <v>19.58</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420.82</v>
      </c>
      <c r="E39" s="358" t="n">
        <v>0</v>
      </c>
      <c r="F39" s="357" t="n">
        <v>441.93</v>
      </c>
      <c r="G39" s="358" t="n">
        <v>0</v>
      </c>
      <c r="H39" s="357" t="n">
        <v>416.71</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1.3</v>
      </c>
      <c r="E43" s="355" t="n">
        <v>0</v>
      </c>
      <c r="F43" s="354" t="n">
        <v>0.85</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399.52</v>
      </c>
      <c r="E45" s="361" t="n">
        <v>0</v>
      </c>
      <c r="F45" s="360" t="n">
        <v>419.71</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400.82</v>
      </c>
      <c r="E47" s="355" t="n"/>
      <c r="F47" s="354" t="n">
        <v>420.57</v>
      </c>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5378.1</v>
      </c>
      <c r="E9" s="204" t="n">
        <v>6561.7</v>
      </c>
    </row>
    <row r="10" ht="21.75" customFormat="1" customHeight="1" s="149" thickBot="1">
      <c r="A10" s="150" t="n">
        <v>0</v>
      </c>
      <c r="B10" s="226" t="inlineStr">
        <is>
          <t xml:space="preserve">thereof percentage share of fixed-rate Pfandbriefe
section 28 para. 1 no. 13 </t>
        </is>
      </c>
      <c r="C10" s="151" t="inlineStr">
        <is>
          <t>%</t>
        </is>
      </c>
      <c r="D10" s="152" t="n">
        <v>98.33</v>
      </c>
      <c r="E10" s="193" t="n">
        <v>98.63</v>
      </c>
    </row>
    <row r="11" ht="13.5" customHeight="1" thickBot="1">
      <c r="A11" s="200" t="n">
        <v>0</v>
      </c>
      <c r="B11" s="408" t="n"/>
      <c r="C11" s="381" t="n"/>
      <c r="D11" s="381" t="n"/>
      <c r="E11" s="409" t="n"/>
    </row>
    <row r="12">
      <c r="A12" s="200" t="n">
        <v>0</v>
      </c>
      <c r="B12" s="406" t="inlineStr">
        <is>
          <t>Cover Pool</t>
        </is>
      </c>
      <c r="C12" s="227" t="inlineStr">
        <is>
          <t>(€ mn.)</t>
        </is>
      </c>
      <c r="D12" s="191" t="n">
        <v>8524.200000000001</v>
      </c>
      <c r="E12" s="192" t="n">
        <v>8367.01</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89.68000000000001</v>
      </c>
      <c r="E18" s="195" t="n">
        <v>85.40000000000001</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7.56</v>
      </c>
      <c r="E30" s="195" t="n">
        <v>7.4</v>
      </c>
    </row>
    <row r="31" ht="31.5" customHeight="1">
      <c r="A31" s="200" t="n">
        <v>0</v>
      </c>
      <c r="B31" s="157" t="inlineStr">
        <is>
          <t xml:space="preserve">average loan-to-value ratio, weighted using the mortgage lending value
section 28 para. 2 no. 3  </t>
        </is>
      </c>
      <c r="C31" s="156" t="inlineStr">
        <is>
          <t>%</t>
        </is>
      </c>
      <c r="D31" s="155" t="n">
        <v>52.46</v>
      </c>
      <c r="E31" s="195" t="n">
        <v>52.22</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40.26</v>
      </c>
      <c r="E35" s="195" t="n">
        <v>19.12</v>
      </c>
    </row>
    <row r="36">
      <c r="A36" s="200" t="n"/>
      <c r="B36" s="220" t="inlineStr">
        <is>
          <t>Day on which the largest negative sum results</t>
        </is>
      </c>
      <c r="C36" s="154" t="inlineStr">
        <is>
          <t>Day (1-180)</t>
        </is>
      </c>
      <c r="D36" s="348" t="n">
        <v>177</v>
      </c>
      <c r="E36" s="349" t="n">
        <v>23</v>
      </c>
    </row>
    <row r="37" ht="21.75" customHeight="1" thickBot="1">
      <c r="A37" s="200" t="n">
        <v>1</v>
      </c>
      <c r="B37" s="158" t="inlineStr">
        <is>
          <t>Total amount of cover assets meeting the requirements of section 4 para 1a s. 3 Pfandbrief Act</t>
        </is>
      </c>
      <c r="C37" s="225" t="inlineStr">
        <is>
          <t>(€ mn.)</t>
        </is>
      </c>
      <c r="D37" s="197" t="n">
        <v>350.73</v>
      </c>
      <c r="E37" s="198" t="n">
        <v>553.9</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20</v>
      </c>
      <c r="E9" s="204" t="n">
        <v>0</v>
      </c>
    </row>
    <row r="10" ht="21.75" customHeight="1" thickBot="1">
      <c r="A10" s="200" t="n">
        <v>1</v>
      </c>
      <c r="B10" s="226" t="inlineStr">
        <is>
          <t xml:space="preserve">thereof percentage share of fixed-rate Pfandbriefe
section 28 para. 1 no. 13 </t>
        </is>
      </c>
      <c r="C10" s="151" t="inlineStr">
        <is>
          <t>%</t>
        </is>
      </c>
      <c r="D10" s="152" t="n">
        <v>100</v>
      </c>
      <c r="E10" s="193" t="n">
        <v>0</v>
      </c>
    </row>
    <row r="11" ht="13.5" customHeight="1" thickBot="1">
      <c r="A11" s="200" t="n">
        <v>1</v>
      </c>
      <c r="B11" s="408" t="n"/>
      <c r="C11" s="381" t="n"/>
      <c r="D11" s="381" t="n"/>
      <c r="E11" s="409" t="n"/>
    </row>
    <row r="12">
      <c r="A12" s="200" t="n">
        <v>1</v>
      </c>
      <c r="B12" s="406" t="inlineStr">
        <is>
          <t>Cover Pool</t>
        </is>
      </c>
      <c r="C12" s="228" t="inlineStr">
        <is>
          <t>(€ mn.)</t>
        </is>
      </c>
      <c r="D12" s="203" t="n">
        <v>420.82</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100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11</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66" customHeight="1" thickBot="1">
      <c r="B10" s="209" t="inlineStr">
        <is>
          <t>ISIN</t>
        </is>
      </c>
      <c r="C10" s="189" t="inlineStr">
        <is>
          <t>(Mio. €)</t>
        </is>
      </c>
      <c r="D10" s="527" t="inlineStr">
        <is>
          <t>DE000A12UET0, DE000A13SPX0, DE000A2E4NP1, DE000A2TSB73, DE000A2YNQ25, DE000A254YU1, DE000A3H20F6, DE000A3MQYT3, DE000A3OV4M5, DE000A30V6P3, DE000A351M80, DE000A35256</t>
        </is>
      </c>
      <c r="E10" s="528" t="inlineStr">
        <is>
          <t>DE000A1R07B5, DE000A1YC1T0, DE000A12UET0, DE000A13SPX0, DE000A2DAFL4, DE000A2E4NP1, DE000A2TSB73, DE000A2YNQ25, DE000A254YU1, DE000A3H20F6, DE000A3H2044, DE000A3H2051, DE000A3MQYT3, DE000A3OV4M5, DE000A30V6P3, DE000A351M80</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527" t="inlineStr">
        <is>
          <t>DE000A383GR1</t>
        </is>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HASP</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Hamburger Sparkasse AG</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d</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169</v>
      </c>
      <c r="E11" s="37" t="n">
        <v>581.99</v>
      </c>
      <c r="F11" s="36" t="n">
        <v>119.05</v>
      </c>
      <c r="G11" s="37" t="n">
        <v>559.23</v>
      </c>
      <c r="I11" s="36" t="n">
        <v>0</v>
      </c>
      <c r="J11" s="37" t="n">
        <v>0</v>
      </c>
    </row>
    <row r="12" ht="12.75" customHeight="1">
      <c r="A12" s="17" t="n">
        <v>0</v>
      </c>
      <c r="B12" s="429" t="inlineStr">
        <is>
          <t>&gt; 0.5 years and &lt;= 1 year</t>
        </is>
      </c>
      <c r="C12" s="430" t="n"/>
      <c r="D12" s="36" t="n">
        <v>287</v>
      </c>
      <c r="E12" s="37" t="n">
        <v>411.58</v>
      </c>
      <c r="F12" s="36" t="n">
        <v>790.5</v>
      </c>
      <c r="G12" s="37" t="n">
        <v>679.75</v>
      </c>
      <c r="I12" s="36" t="n">
        <v>0</v>
      </c>
      <c r="J12" s="37" t="n">
        <v>0</v>
      </c>
    </row>
    <row r="13" ht="12.75" customHeight="1">
      <c r="A13" s="17" t="n"/>
      <c r="B13" s="429" t="inlineStr">
        <is>
          <t>&gt; 1  year and &lt;= 1.5 years</t>
        </is>
      </c>
      <c r="C13" s="430" t="n"/>
      <c r="D13" s="36" t="n">
        <v>205</v>
      </c>
      <c r="E13" s="37" t="n">
        <v>570.75</v>
      </c>
      <c r="F13" s="36" t="n">
        <v>694</v>
      </c>
      <c r="G13" s="37" t="n">
        <v>467.87</v>
      </c>
      <c r="I13" s="36" t="n">
        <v>169</v>
      </c>
      <c r="J13" s="37" t="n">
        <v>119.05</v>
      </c>
    </row>
    <row r="14" ht="12.75" customHeight="1">
      <c r="A14" s="17" t="n">
        <v>0</v>
      </c>
      <c r="B14" s="429" t="inlineStr">
        <is>
          <t>&gt; 1.5 years and &lt;= 2 years</t>
        </is>
      </c>
      <c r="C14" s="429" t="n"/>
      <c r="D14" s="38" t="n">
        <v>270</v>
      </c>
      <c r="E14" s="199" t="n">
        <v>453.33</v>
      </c>
      <c r="F14" s="38" t="n">
        <v>261</v>
      </c>
      <c r="G14" s="199" t="n">
        <v>386.53</v>
      </c>
      <c r="I14" s="36" t="n">
        <v>287</v>
      </c>
      <c r="J14" s="37" t="n">
        <v>790.5</v>
      </c>
    </row>
    <row r="15" ht="12.75" customHeight="1">
      <c r="A15" s="17" t="n">
        <v>0</v>
      </c>
      <c r="B15" s="429" t="inlineStr">
        <is>
          <t>&gt; 2 years and &lt;= 3 years</t>
        </is>
      </c>
      <c r="C15" s="429" t="n"/>
      <c r="D15" s="38" t="n">
        <v>792.85</v>
      </c>
      <c r="E15" s="199" t="n">
        <v>988.35</v>
      </c>
      <c r="F15" s="38" t="n">
        <v>1075</v>
      </c>
      <c r="G15" s="199" t="n">
        <v>954.65</v>
      </c>
      <c r="I15" s="36" t="n">
        <v>475</v>
      </c>
      <c r="J15" s="37" t="n">
        <v>955</v>
      </c>
    </row>
    <row r="16" ht="12.75" customHeight="1">
      <c r="A16" s="17" t="n">
        <v>0</v>
      </c>
      <c r="B16" s="429" t="inlineStr">
        <is>
          <t>&gt; 3 years and &lt;= 4 years</t>
        </is>
      </c>
      <c r="C16" s="429" t="n"/>
      <c r="D16" s="38" t="n">
        <v>1249</v>
      </c>
      <c r="E16" s="199" t="n">
        <v>684.33</v>
      </c>
      <c r="F16" s="38" t="n">
        <v>942.85</v>
      </c>
      <c r="G16" s="199" t="n">
        <v>835.45</v>
      </c>
      <c r="I16" s="36" t="n">
        <v>792.85</v>
      </c>
      <c r="J16" s="37" t="n">
        <v>1075</v>
      </c>
    </row>
    <row r="17" ht="12.75" customHeight="1">
      <c r="A17" s="17" t="n">
        <v>0</v>
      </c>
      <c r="B17" s="429" t="inlineStr">
        <is>
          <t>&gt; 4 years and &lt;= 5 years</t>
        </is>
      </c>
      <c r="C17" s="429" t="n"/>
      <c r="D17" s="38" t="n">
        <v>332.5</v>
      </c>
      <c r="E17" s="199" t="n">
        <v>946.45</v>
      </c>
      <c r="F17" s="38" t="n">
        <v>1249</v>
      </c>
      <c r="G17" s="199" t="n">
        <v>770.03</v>
      </c>
      <c r="I17" s="36" t="n">
        <v>1249</v>
      </c>
      <c r="J17" s="37" t="n">
        <v>942.85</v>
      </c>
    </row>
    <row r="18" ht="12.75" customHeight="1">
      <c r="A18" s="17" t="n">
        <v>0</v>
      </c>
      <c r="B18" s="429" t="inlineStr">
        <is>
          <t>&gt; 5 years and &lt;= 10 years</t>
        </is>
      </c>
      <c r="C18" s="430" t="n"/>
      <c r="D18" s="36" t="n">
        <v>1468.75</v>
      </c>
      <c r="E18" s="37" t="n">
        <v>2927.04</v>
      </c>
      <c r="F18" s="36" t="n">
        <v>1102.3</v>
      </c>
      <c r="G18" s="37" t="n">
        <v>2802.95</v>
      </c>
      <c r="I18" s="36" t="n">
        <v>1681.25</v>
      </c>
      <c r="J18" s="37" t="n">
        <v>2223.3</v>
      </c>
    </row>
    <row r="19" ht="12.75" customHeight="1">
      <c r="A19" s="17" t="n">
        <v>0</v>
      </c>
      <c r="B19" s="429" t="inlineStr">
        <is>
          <t>&gt; 10 years</t>
        </is>
      </c>
      <c r="C19" s="430" t="n"/>
      <c r="D19" s="36" t="n">
        <v>604</v>
      </c>
      <c r="E19" s="37" t="n">
        <v>960.39</v>
      </c>
      <c r="F19" s="36" t="n">
        <v>328</v>
      </c>
      <c r="G19" s="37" t="n">
        <v>910.5700000000001</v>
      </c>
      <c r="I19" s="36" t="n">
        <v>724</v>
      </c>
      <c r="J19" s="37" t="n">
        <v>456</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16.61</v>
      </c>
      <c r="F24" s="36" t="n">
        <v>0</v>
      </c>
      <c r="G24" s="37" t="n">
        <v>0</v>
      </c>
      <c r="I24" s="36" t="n">
        <v>0</v>
      </c>
      <c r="J24" s="37" t="n">
        <v>0</v>
      </c>
    </row>
    <row r="25" ht="12.75" customHeight="1">
      <c r="A25" s="17" t="n"/>
      <c r="B25" s="429" t="inlineStr">
        <is>
          <t>&gt; 0.5 years and &lt;= 1 year</t>
        </is>
      </c>
      <c r="C25" s="430" t="n"/>
      <c r="D25" s="36" t="n">
        <v>0</v>
      </c>
      <c r="E25" s="37" t="n">
        <v>16.61</v>
      </c>
      <c r="F25" s="36" t="n">
        <v>0</v>
      </c>
      <c r="G25" s="37" t="n">
        <v>0</v>
      </c>
      <c r="I25" s="36" t="n">
        <v>0</v>
      </c>
      <c r="J25" s="37" t="n">
        <v>0</v>
      </c>
    </row>
    <row r="26" ht="12.75" customHeight="1">
      <c r="A26" s="17" t="n">
        <v>1</v>
      </c>
      <c r="B26" s="429" t="inlineStr">
        <is>
          <t>&gt; 1  year and &lt;= 1.5 years</t>
        </is>
      </c>
      <c r="C26" s="430" t="n"/>
      <c r="D26" s="36" t="n">
        <v>0</v>
      </c>
      <c r="E26" s="37" t="n">
        <v>16.61</v>
      </c>
      <c r="F26" s="36" t="n">
        <v>0</v>
      </c>
      <c r="G26" s="37" t="n">
        <v>0</v>
      </c>
      <c r="I26" s="36" t="n">
        <v>0</v>
      </c>
      <c r="J26" s="37" t="n">
        <v>0</v>
      </c>
    </row>
    <row r="27" ht="12.75" customHeight="1">
      <c r="A27" s="17" t="n">
        <v>1</v>
      </c>
      <c r="B27" s="429" t="inlineStr">
        <is>
          <t>&gt; 1.5 years and &lt;= 2 years</t>
        </is>
      </c>
      <c r="C27" s="429" t="n"/>
      <c r="D27" s="38" t="n">
        <v>0</v>
      </c>
      <c r="E27" s="199" t="n">
        <v>16.61</v>
      </c>
      <c r="F27" s="38" t="n">
        <v>0</v>
      </c>
      <c r="G27" s="199" t="n">
        <v>0</v>
      </c>
      <c r="I27" s="36" t="n">
        <v>0</v>
      </c>
      <c r="J27" s="37" t="n">
        <v>0</v>
      </c>
    </row>
    <row r="28" ht="12.75" customHeight="1">
      <c r="A28" s="17" t="n">
        <v>1</v>
      </c>
      <c r="B28" s="429" t="inlineStr">
        <is>
          <t>&gt; 2 years and &lt;= 3 years</t>
        </is>
      </c>
      <c r="C28" s="429" t="n"/>
      <c r="D28" s="38" t="n">
        <v>0</v>
      </c>
      <c r="E28" s="199" t="n">
        <v>44.21</v>
      </c>
      <c r="F28" s="38" t="n">
        <v>0</v>
      </c>
      <c r="G28" s="199" t="n">
        <v>0</v>
      </c>
      <c r="I28" s="36" t="n">
        <v>0</v>
      </c>
      <c r="J28" s="37" t="n">
        <v>0</v>
      </c>
    </row>
    <row r="29" ht="12.75" customHeight="1">
      <c r="A29" s="17" t="n">
        <v>1</v>
      </c>
      <c r="B29" s="429" t="inlineStr">
        <is>
          <t>&gt; 3 years and &lt;= 4 years</t>
        </is>
      </c>
      <c r="C29" s="429" t="n"/>
      <c r="D29" s="38" t="n">
        <v>0</v>
      </c>
      <c r="E29" s="199" t="n">
        <v>55.18</v>
      </c>
      <c r="F29" s="38" t="n">
        <v>0</v>
      </c>
      <c r="G29" s="199" t="n">
        <v>0</v>
      </c>
      <c r="I29" s="36" t="n">
        <v>0</v>
      </c>
      <c r="J29" s="37" t="n">
        <v>0</v>
      </c>
    </row>
    <row r="30" ht="12.75" customHeight="1">
      <c r="A30" s="17" t="n">
        <v>1</v>
      </c>
      <c r="B30" s="429" t="inlineStr">
        <is>
          <t>&gt; 4 years and &lt;= 5 years</t>
        </is>
      </c>
      <c r="C30" s="429" t="n"/>
      <c r="D30" s="38" t="n">
        <v>0</v>
      </c>
      <c r="E30" s="199" t="n">
        <v>14.38</v>
      </c>
      <c r="F30" s="38" t="n">
        <v>0</v>
      </c>
      <c r="G30" s="199" t="n">
        <v>0</v>
      </c>
      <c r="I30" s="36" t="n">
        <v>0</v>
      </c>
      <c r="J30" s="37" t="n">
        <v>0</v>
      </c>
    </row>
    <row r="31" ht="12.75" customHeight="1">
      <c r="A31" s="17" t="n">
        <v>1</v>
      </c>
      <c r="B31" s="429" t="inlineStr">
        <is>
          <t>&gt; 5 years and &lt;= 10 years</t>
        </is>
      </c>
      <c r="C31" s="430" t="n"/>
      <c r="D31" s="36" t="n">
        <v>20</v>
      </c>
      <c r="E31" s="37" t="n">
        <v>172.62</v>
      </c>
      <c r="F31" s="36" t="n">
        <v>0</v>
      </c>
      <c r="G31" s="37" t="n">
        <v>0</v>
      </c>
      <c r="I31" s="36" t="n">
        <v>0</v>
      </c>
      <c r="J31" s="37" t="n">
        <v>0</v>
      </c>
    </row>
    <row r="32" ht="12.75" customHeight="1">
      <c r="B32" s="429" t="inlineStr">
        <is>
          <t>&gt; 10 years</t>
        </is>
      </c>
      <c r="C32" s="430" t="n"/>
      <c r="D32" s="36" t="n">
        <v>0</v>
      </c>
      <c r="E32" s="37" t="n">
        <v>68</v>
      </c>
      <c r="F32" s="36" t="n">
        <v>0</v>
      </c>
      <c r="G32" s="37" t="n">
        <v>0</v>
      </c>
      <c r="I32" s="36" t="n">
        <v>20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2341.64</v>
      </c>
      <c r="E9" s="43" t="n">
        <v>2259.13</v>
      </c>
    </row>
    <row r="10" ht="12.75" customHeight="1">
      <c r="A10" s="17" t="n">
        <v>0</v>
      </c>
      <c r="B10" s="44" t="inlineStr">
        <is>
          <t>more than 300,000 Euros up to 1 mn. Euros</t>
        </is>
      </c>
      <c r="C10" s="44" t="n"/>
      <c r="D10" s="36" t="n">
        <v>2015.33</v>
      </c>
      <c r="E10" s="43" t="n">
        <v>1860.07</v>
      </c>
    </row>
    <row r="11" ht="12.75" customHeight="1">
      <c r="A11" s="17" t="n"/>
      <c r="B11" s="44" t="inlineStr">
        <is>
          <t>more than 1 mn. Euros up to 10 mn. Euros</t>
        </is>
      </c>
      <c r="C11" s="44" t="n"/>
      <c r="D11" s="36" t="n">
        <v>2595.39</v>
      </c>
      <c r="E11" s="43" t="n">
        <v>2544.68</v>
      </c>
    </row>
    <row r="12" ht="12.75" customHeight="1">
      <c r="A12" s="17" t="n">
        <v>0</v>
      </c>
      <c r="B12" s="44" t="inlineStr">
        <is>
          <t>more than 10 mn. Euros</t>
        </is>
      </c>
      <c r="C12" s="44" t="n"/>
      <c r="D12" s="36" t="n">
        <v>1221.84</v>
      </c>
      <c r="E12" s="43" t="n">
        <v>1153.14</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159</v>
      </c>
      <c r="E22" s="46" t="n">
        <v>0</v>
      </c>
    </row>
    <row r="23" ht="12.75" customHeight="1">
      <c r="A23" s="17" t="n">
        <v>1</v>
      </c>
      <c r="B23" s="44" t="inlineStr">
        <is>
          <t>more than 100 mn. Euros</t>
        </is>
      </c>
      <c r="C23" s="49" t="n"/>
      <c r="D23" s="50" t="n">
        <v>261.82</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932.8099999999999</v>
      </c>
      <c r="H16" s="72" t="n">
        <v>2115.58</v>
      </c>
      <c r="I16" s="72" t="n">
        <v>2701.24</v>
      </c>
      <c r="J16" s="72" t="n">
        <v>0</v>
      </c>
      <c r="K16" s="72" t="n">
        <v>0</v>
      </c>
      <c r="L16" s="72">
        <f>SUM(M16:R16)</f>
        <v/>
      </c>
      <c r="M16" s="72" t="n">
        <v>1005.39</v>
      </c>
      <c r="N16" s="72" t="n">
        <v>233.24</v>
      </c>
      <c r="O16" s="72" t="n">
        <v>220.61</v>
      </c>
      <c r="P16" s="72" t="n">
        <v>965.34</v>
      </c>
      <c r="Q16" s="72" t="n">
        <v>0</v>
      </c>
      <c r="R16" s="72" t="n">
        <v>0</v>
      </c>
      <c r="S16" s="73" t="n">
        <v>0</v>
      </c>
      <c r="T16" s="244" t="n">
        <v>0</v>
      </c>
    </row>
    <row r="17" ht="12.75" customHeight="1">
      <c r="C17" s="68" t="n"/>
      <c r="D17" s="271">
        <f>"year "&amp;(AktJahr-1)</f>
        <v/>
      </c>
      <c r="E17" s="276">
        <f>F17+L17</f>
        <v/>
      </c>
      <c r="F17" s="74">
        <f>SUM(G17:K17)</f>
        <v/>
      </c>
      <c r="G17" s="74" t="n">
        <v>846</v>
      </c>
      <c r="H17" s="74" t="n">
        <v>1995.24</v>
      </c>
      <c r="I17" s="74" t="n">
        <v>2587.01</v>
      </c>
      <c r="J17" s="74" t="n">
        <v>0</v>
      </c>
      <c r="K17" s="74" t="n">
        <v>0</v>
      </c>
      <c r="L17" s="74">
        <f>SUM(M17:R17)</f>
        <v/>
      </c>
      <c r="M17" s="74" t="n">
        <v>1065.43</v>
      </c>
      <c r="N17" s="74" t="n">
        <v>220.48</v>
      </c>
      <c r="O17" s="74" t="n">
        <v>223.05</v>
      </c>
      <c r="P17" s="74" t="n">
        <v>879.8</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932.8099999999999</v>
      </c>
      <c r="H18" s="72" t="n">
        <v>2115.58</v>
      </c>
      <c r="I18" s="72" t="n">
        <v>2701.24</v>
      </c>
      <c r="J18" s="72" t="n">
        <v>0</v>
      </c>
      <c r="K18" s="72" t="n">
        <v>0</v>
      </c>
      <c r="L18" s="72">
        <f>SUM(M18:R18)</f>
        <v/>
      </c>
      <c r="M18" s="72" t="n">
        <v>1005.39</v>
      </c>
      <c r="N18" s="72" t="n">
        <v>233.24</v>
      </c>
      <c r="O18" s="72" t="n">
        <v>220.61</v>
      </c>
      <c r="P18" s="72" t="n">
        <v>965.34</v>
      </c>
      <c r="Q18" s="72" t="n">
        <v>0</v>
      </c>
      <c r="R18" s="72" t="n">
        <v>0</v>
      </c>
      <c r="S18" s="73" t="n">
        <v>0</v>
      </c>
      <c r="T18" s="244" t="n">
        <v>0</v>
      </c>
    </row>
    <row r="19" ht="12.75" customHeight="1">
      <c r="C19" s="68" t="n"/>
      <c r="D19" s="271">
        <f>$D$17</f>
        <v/>
      </c>
      <c r="E19" s="276">
        <f>F19+L19</f>
        <v/>
      </c>
      <c r="F19" s="74">
        <f>SUM(G19:K19)</f>
        <v/>
      </c>
      <c r="G19" s="74" t="n">
        <v>846</v>
      </c>
      <c r="H19" s="74" t="n">
        <v>1995.24</v>
      </c>
      <c r="I19" s="74" t="n">
        <v>2587.01</v>
      </c>
      <c r="J19" s="74" t="n">
        <v>0</v>
      </c>
      <c r="K19" s="74" t="n">
        <v>0</v>
      </c>
      <c r="L19" s="74">
        <f>SUM(M19:R19)</f>
        <v/>
      </c>
      <c r="M19" s="74" t="n">
        <v>1065.43</v>
      </c>
      <c r="N19" s="74" t="n">
        <v>220.48</v>
      </c>
      <c r="O19" s="74" t="n">
        <v>223.05</v>
      </c>
      <c r="P19" s="74" t="n">
        <v>879.8</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340.82</v>
      </c>
      <c r="I12" s="72" t="n">
        <v>0</v>
      </c>
      <c r="J12" s="73" t="n">
        <v>80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340.82</v>
      </c>
      <c r="I14" s="72" t="n">
        <v>0</v>
      </c>
      <c r="J14" s="73" t="n">
        <v>80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350</v>
      </c>
      <c r="F13" s="72" t="n">
        <v>0</v>
      </c>
      <c r="G13" s="72" t="n">
        <v>0</v>
      </c>
      <c r="H13" s="110" t="n">
        <v>0</v>
      </c>
      <c r="I13" s="72" t="n">
        <v>0</v>
      </c>
      <c r="J13" s="244" t="n">
        <v>350</v>
      </c>
    </row>
    <row r="14" ht="12.75" customHeight="1">
      <c r="B14" s="138" t="n"/>
      <c r="C14" s="44" t="n"/>
      <c r="D14" s="44">
        <f>"year "&amp;(AktJahr-1)</f>
        <v/>
      </c>
      <c r="E14" s="245" t="n">
        <v>550</v>
      </c>
      <c r="F14" s="113" t="n">
        <v>0</v>
      </c>
      <c r="G14" s="113" t="n">
        <v>0</v>
      </c>
      <c r="H14" s="116" t="n">
        <v>0</v>
      </c>
      <c r="I14" s="113" t="n">
        <v>0</v>
      </c>
      <c r="J14" s="246" t="n">
        <v>550</v>
      </c>
    </row>
    <row r="15" ht="12.75" customHeight="1">
      <c r="B15" s="138" t="inlineStr">
        <is>
          <t>DE</t>
        </is>
      </c>
      <c r="C15" s="70" t="inlineStr">
        <is>
          <t>Germany</t>
        </is>
      </c>
      <c r="D15" s="71">
        <f>$D$13</f>
        <v/>
      </c>
      <c r="E15" s="243" t="n">
        <v>350</v>
      </c>
      <c r="F15" s="72" t="n">
        <v>0</v>
      </c>
      <c r="G15" s="72" t="n">
        <v>0</v>
      </c>
      <c r="H15" s="110" t="n">
        <v>0</v>
      </c>
      <c r="I15" s="72" t="n">
        <v>0</v>
      </c>
      <c r="J15" s="244" t="n">
        <v>350</v>
      </c>
    </row>
    <row r="16" ht="12.75" customHeight="1">
      <c r="B16" s="138" t="n"/>
      <c r="C16" s="44" t="n"/>
      <c r="D16" s="44">
        <f>$D$14</f>
        <v/>
      </c>
      <c r="E16" s="245" t="n">
        <v>550</v>
      </c>
      <c r="F16" s="113" t="n">
        <v>0</v>
      </c>
      <c r="G16" s="113" t="n">
        <v>0</v>
      </c>
      <c r="H16" s="116" t="n">
        <v>0</v>
      </c>
      <c r="I16" s="113" t="n">
        <v>0</v>
      </c>
      <c r="J16" s="246" t="n">
        <v>550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