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Hannover</t>
        </is>
      </c>
      <c r="H2" s="4" t="n"/>
      <c r="I2" s="4" t="n"/>
    </row>
    <row r="3" ht="15" customHeight="1">
      <c r="G3" s="5" t="inlineStr">
        <is>
          <t>Raschplatz 4</t>
        </is>
      </c>
      <c r="H3" s="6" t="n"/>
      <c r="I3" s="6" t="n"/>
    </row>
    <row r="4" ht="15" customHeight="1">
      <c r="G4" s="5" t="inlineStr">
        <is>
          <t>30161 Hannover</t>
        </is>
      </c>
      <c r="H4" s="6" t="n"/>
      <c r="I4" s="6" t="n"/>
      <c r="J4" s="7" t="n"/>
    </row>
    <row r="5" ht="15" customHeight="1">
      <c r="G5" s="5" t="inlineStr">
        <is>
          <t>Telefon: +49 511 3000-0</t>
        </is>
      </c>
      <c r="H5" s="6" t="n"/>
      <c r="I5" s="6" t="n"/>
      <c r="J5" s="7" t="n"/>
    </row>
    <row r="6" ht="15" customHeight="1">
      <c r="G6" s="5" t="inlineStr">
        <is>
          <t>E-Mail: info@sparkasse-hannover.de</t>
        </is>
      </c>
      <c r="H6" s="6" t="n"/>
      <c r="I6" s="6" t="n"/>
      <c r="J6" s="7" t="n"/>
    </row>
    <row r="7" ht="15" customHeight="1">
      <c r="G7" s="5" t="inlineStr">
        <is>
          <t>Internet: http://www.sparkasse-hannover.de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2158.6</v>
      </c>
      <c r="E21" s="342" t="n">
        <v>1877.6</v>
      </c>
      <c r="F21" s="341" t="n">
        <v>2190.39371825</v>
      </c>
      <c r="G21" s="342" t="n">
        <v>1739.93382</v>
      </c>
      <c r="H21" s="341" t="n">
        <v>2094.33385359</v>
      </c>
      <c r="I21" s="342" t="n">
        <v>1597.8951447</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3105.93746959</v>
      </c>
      <c r="E23" s="345" t="n">
        <v>2860.969168</v>
      </c>
      <c r="F23" s="344" t="n">
        <v>3046.32042394</v>
      </c>
      <c r="G23" s="345" t="n">
        <v>2581.623746</v>
      </c>
      <c r="H23" s="344" t="n">
        <v>2867.42812318</v>
      </c>
      <c r="I23" s="345" t="n">
        <v>2309.9470583</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91.092361322</v>
      </c>
      <c r="E27" s="352" t="n">
        <v>78.2817196</v>
      </c>
      <c r="F27" s="351" t="n">
        <v>43.807874365</v>
      </c>
      <c r="G27" s="352" t="n">
        <v>34.7986764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856.245108268</v>
      </c>
      <c r="E29" s="357" t="n">
        <v>905.0874488000001</v>
      </c>
      <c r="F29" s="356" t="n">
        <v>812.1188313250001</v>
      </c>
      <c r="G29" s="357" t="n">
        <v>806.8912494</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846.1</v>
      </c>
      <c r="E37" s="342" t="n">
        <v>566.1</v>
      </c>
      <c r="F37" s="341" t="n">
        <v>870.1241261</v>
      </c>
      <c r="G37" s="342" t="n">
        <v>536.14444397</v>
      </c>
      <c r="H37" s="341" t="n">
        <v>840.1065943699999</v>
      </c>
      <c r="I37" s="342" t="n">
        <v>502.51948226</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1725.97790477</v>
      </c>
      <c r="E39" s="345" t="n">
        <v>1387.285122</v>
      </c>
      <c r="F39" s="344" t="n">
        <v>1758.65424713</v>
      </c>
      <c r="G39" s="345" t="n">
        <v>1276.34535737</v>
      </c>
      <c r="H39" s="344" t="n">
        <v>1626.70745315</v>
      </c>
      <c r="I39" s="345" t="n">
        <v>1116.88407957</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34.382465254</v>
      </c>
      <c r="E43" s="352" t="n">
        <v>23.80271524</v>
      </c>
      <c r="F43" s="351" t="n">
        <v>17.402482522</v>
      </c>
      <c r="G43" s="352" t="n">
        <v>10.72288888</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845.495439516</v>
      </c>
      <c r="E45" s="357" t="n">
        <v>797.38240697</v>
      </c>
      <c r="F45" s="356" t="n">
        <v>871.1276385079999</v>
      </c>
      <c r="G45" s="357" t="n">
        <v>729.47802452</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31</v>
      </c>
      <c r="F13" s="76" t="n"/>
      <c r="G13" s="115" t="n">
        <v>0</v>
      </c>
      <c r="H13" s="76" t="n">
        <v>31</v>
      </c>
      <c r="I13" s="115" t="n">
        <v>31</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8</v>
      </c>
      <c r="F47" s="76" t="n">
        <v>0</v>
      </c>
      <c r="G47" s="115" t="n">
        <v>0</v>
      </c>
      <c r="H47" s="76" t="n">
        <v>8</v>
      </c>
      <c r="I47" s="115" t="n">
        <v>8</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6</v>
      </c>
      <c r="F49" s="76" t="n">
        <v>0</v>
      </c>
      <c r="G49" s="115" t="n">
        <v>0</v>
      </c>
      <c r="H49" s="76" t="n">
        <v>6</v>
      </c>
      <c r="I49" s="115" t="n">
        <v>6</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10</v>
      </c>
      <c r="F63" s="76" t="n">
        <v>0</v>
      </c>
      <c r="G63" s="77" t="n">
        <v>0</v>
      </c>
      <c r="H63" s="76" t="n">
        <v>10</v>
      </c>
      <c r="I63" s="77" t="n">
        <v>10</v>
      </c>
      <c r="J63" s="76" t="n">
        <v>0</v>
      </c>
      <c r="K63" s="77" t="n">
        <v>0</v>
      </c>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7</v>
      </c>
      <c r="F75" s="76" t="n">
        <v>0</v>
      </c>
      <c r="G75" s="77" t="n">
        <v>0</v>
      </c>
      <c r="H75" s="76" t="n">
        <v>7</v>
      </c>
      <c r="I75" s="77" t="n">
        <v>7</v>
      </c>
      <c r="J75" s="76" t="n">
        <v>0</v>
      </c>
      <c r="K75" s="77" t="n">
        <v>0</v>
      </c>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2158.6</v>
      </c>
      <c r="E9" s="212" t="n">
        <v>1877.6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3105.93746959</v>
      </c>
      <c r="E12" s="198" t="n">
        <v>2860.969168</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90.8796925</v>
      </c>
      <c r="E18" s="201" t="n">
        <v>90.33</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5.61</v>
      </c>
      <c r="E30" s="201" t="n">
        <v>5.22</v>
      </c>
    </row>
    <row r="31" ht="21" customHeight="1">
      <c r="B31" s="163" t="inlineStr">
        <is>
          <t xml:space="preserve">durchschnittlicher gewichteter Beleihungsauslauf
§ 28 Abs. 2 Nr. 3  </t>
        </is>
      </c>
      <c r="C31" s="162" t="inlineStr">
        <is>
          <t>%</t>
        </is>
      </c>
      <c r="D31" s="161" t="n">
        <v>55.473771</v>
      </c>
      <c r="E31" s="201" t="n">
        <v>55.96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120.84473048</v>
      </c>
      <c r="E37" s="204" t="n">
        <v>86.35408943</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846.1</v>
      </c>
      <c r="E9" s="212" t="n">
        <v>566.1</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1725.97790477</v>
      </c>
      <c r="E12" s="212" t="n">
        <v>1387.285122</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95.98654073</v>
      </c>
      <c r="E16" s="201" t="n">
        <v>94.7</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239.91</v>
      </c>
      <c r="E30" s="201" t="n">
        <v>0.6970963299999999</v>
      </c>
    </row>
    <row r="31">
      <c r="A31" s="207" t="n"/>
      <c r="B31" s="229" t="inlineStr">
        <is>
          <t>Tag, an dem sich die größte negative Summe ergibt</t>
        </is>
      </c>
      <c r="C31" s="160" t="inlineStr">
        <is>
          <t>Tag (1-180)</t>
        </is>
      </c>
      <c r="D31" s="335" t="n">
        <v>63</v>
      </c>
      <c r="E31" s="336" t="n">
        <v>25</v>
      </c>
    </row>
    <row r="32" ht="21.75" customHeight="1" thickBot="1">
      <c r="A32" s="207" t="n"/>
      <c r="B32" s="164" t="inlineStr">
        <is>
          <t>Gesamtbetrag der Deckungswerte, welche die Anforderungen von § 4 Abs. 1a S. 3 PfandBG erfüllen (Liquiditätsdeckung)</t>
        </is>
      </c>
      <c r="C32" s="234" t="inlineStr">
        <is>
          <t>(Mio. €)</t>
        </is>
      </c>
      <c r="D32" s="203" t="n">
        <v>281.49219532</v>
      </c>
      <c r="E32" s="204" t="n">
        <v>41.64652193000001</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34.5" customHeight="1" thickBot="1">
      <c r="B10" s="218" t="inlineStr">
        <is>
          <t>ISIN</t>
        </is>
      </c>
      <c r="C10" s="195" t="inlineStr">
        <is>
          <t>(Mio. €)</t>
        </is>
      </c>
      <c r="D10" s="417" t="inlineStr">
        <is>
          <t>DE000A2GSN58, DE000A2YNX91, DE000A3E5X86, DE000A30V3G9, DE000A30V8U9, DE000A351TJ8, DE000A383B77</t>
        </is>
      </c>
      <c r="E10" s="513" t="inlineStr">
        <is>
          <t>DE000A2GSN58, DE000A2YNX91, DE000A3E5TY6, DE000A3E5X86, DE000A3H3G41, DE000A30V3G9, DE000A30V8U9, DE000A351TJ8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inlineStr">
        <is>
          <t>DE000A352BZ0;
DE000A13R822</t>
        </is>
      </c>
      <c r="E22" s="513" t="inlineStr">
        <is>
          <t>DE000A13R822</t>
        </is>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HANO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Hannover</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10</v>
      </c>
      <c r="E11" s="40" t="n">
        <v>169.75601332</v>
      </c>
      <c r="F11" s="39" t="n">
        <v>0</v>
      </c>
      <c r="G11" s="40" t="n">
        <v>138.04180991</v>
      </c>
      <c r="I11" s="39" t="n">
        <v>0</v>
      </c>
      <c r="J11" s="40" t="n">
        <v>0</v>
      </c>
    </row>
    <row r="12" ht="12.75" customHeight="1">
      <c r="A12" s="17" t="n">
        <v>0</v>
      </c>
      <c r="B12" s="421" t="inlineStr">
        <is>
          <t>&gt; 0,5 Jahre und &lt;= 1 Jahr</t>
        </is>
      </c>
      <c r="C12" s="422" t="n"/>
      <c r="D12" s="39" t="n">
        <v>68</v>
      </c>
      <c r="E12" s="40" t="n">
        <v>92.33135573999999</v>
      </c>
      <c r="F12" s="39" t="n">
        <v>0</v>
      </c>
      <c r="G12" s="40" t="n">
        <v>76.93281374</v>
      </c>
      <c r="I12" s="39" t="n">
        <v>0</v>
      </c>
      <c r="J12" s="40" t="n">
        <v>0</v>
      </c>
    </row>
    <row r="13" ht="12.75" customHeight="1">
      <c r="A13" s="17" t="n"/>
      <c r="B13" s="421" t="inlineStr">
        <is>
          <t>&gt; 1 Jahr und &lt;= 1,5 Jahre</t>
        </is>
      </c>
      <c r="C13" s="422" t="n"/>
      <c r="D13" s="39" t="n">
        <v>10</v>
      </c>
      <c r="E13" s="40" t="n">
        <v>98.33433357</v>
      </c>
      <c r="F13" s="39" t="n">
        <v>10</v>
      </c>
      <c r="G13" s="40" t="n">
        <v>68.79468850000001</v>
      </c>
      <c r="I13" s="39" t="n">
        <v>10</v>
      </c>
      <c r="J13" s="40" t="n">
        <v>0</v>
      </c>
    </row>
    <row r="14" ht="12.75" customHeight="1">
      <c r="A14" s="17" t="n">
        <v>0</v>
      </c>
      <c r="B14" s="421" t="inlineStr">
        <is>
          <t>&gt; 1,5 Jahre und &lt;= 2 Jahre</t>
        </is>
      </c>
      <c r="C14" s="421" t="n"/>
      <c r="D14" s="41" t="n">
        <v>45</v>
      </c>
      <c r="E14" s="206" t="n">
        <v>94.78480199000001</v>
      </c>
      <c r="F14" s="41" t="n">
        <v>68</v>
      </c>
      <c r="G14" s="206" t="n">
        <v>85.17212519</v>
      </c>
      <c r="I14" s="39" t="n">
        <v>68</v>
      </c>
      <c r="J14" s="40" t="n">
        <v>0</v>
      </c>
    </row>
    <row r="15" ht="12.75" customHeight="1">
      <c r="A15" s="17" t="n">
        <v>0</v>
      </c>
      <c r="B15" s="421" t="inlineStr">
        <is>
          <t>&gt; 2 Jahre und &lt;= 3 Jahre</t>
        </is>
      </c>
      <c r="C15" s="421" t="n"/>
      <c r="D15" s="41" t="n">
        <v>270</v>
      </c>
      <c r="E15" s="206" t="n">
        <v>169.61334168</v>
      </c>
      <c r="F15" s="41" t="n">
        <v>155</v>
      </c>
      <c r="G15" s="206" t="n">
        <v>171.07338966</v>
      </c>
      <c r="I15" s="39" t="n">
        <v>55</v>
      </c>
      <c r="J15" s="40" t="n">
        <v>78</v>
      </c>
    </row>
    <row r="16" ht="12.75" customHeight="1">
      <c r="A16" s="17" t="n">
        <v>0</v>
      </c>
      <c r="B16" s="421" t="inlineStr">
        <is>
          <t>&gt; 3 Jahre und &lt;= 4 Jahre</t>
        </is>
      </c>
      <c r="C16" s="421" t="n"/>
      <c r="D16" s="41" t="n">
        <v>525</v>
      </c>
      <c r="E16" s="206" t="n">
        <v>174.34835438</v>
      </c>
      <c r="F16" s="41" t="n">
        <v>420</v>
      </c>
      <c r="G16" s="206" t="n">
        <v>171.96119328</v>
      </c>
      <c r="I16" s="39" t="n">
        <v>270</v>
      </c>
      <c r="J16" s="40" t="n">
        <v>155</v>
      </c>
    </row>
    <row r="17" ht="12.75" customHeight="1">
      <c r="A17" s="17" t="n">
        <v>0</v>
      </c>
      <c r="B17" s="421" t="inlineStr">
        <is>
          <t>&gt; 4 Jahre und &lt;= 5 Jahre</t>
        </is>
      </c>
      <c r="C17" s="421" t="n"/>
      <c r="D17" s="41" t="n">
        <v>0.1</v>
      </c>
      <c r="E17" s="206" t="n">
        <v>248.15629068</v>
      </c>
      <c r="F17" s="41" t="n">
        <v>525</v>
      </c>
      <c r="G17" s="206" t="n">
        <v>171.59291982</v>
      </c>
      <c r="I17" s="39" t="n">
        <v>525</v>
      </c>
      <c r="J17" s="40" t="n">
        <v>420</v>
      </c>
    </row>
    <row r="18" ht="12.75" customHeight="1">
      <c r="A18" s="17" t="n">
        <v>0</v>
      </c>
      <c r="B18" s="421" t="inlineStr">
        <is>
          <t>&gt; 5 Jahre und &lt;= 10 Jahre</t>
        </is>
      </c>
      <c r="C18" s="422" t="n"/>
      <c r="D18" s="39" t="n">
        <v>1163.5</v>
      </c>
      <c r="E18" s="40" t="n">
        <v>1080.52505805</v>
      </c>
      <c r="F18" s="39" t="n">
        <v>658.6</v>
      </c>
      <c r="G18" s="40" t="n">
        <v>992.2895288100001</v>
      </c>
      <c r="I18" s="39" t="n">
        <v>1163.6</v>
      </c>
      <c r="J18" s="40" t="n">
        <v>1178.6</v>
      </c>
    </row>
    <row r="19" ht="12.75" customHeight="1">
      <c r="A19" s="17" t="n">
        <v>0</v>
      </c>
      <c r="B19" s="421" t="inlineStr">
        <is>
          <t>&gt; 10 Jahre</t>
        </is>
      </c>
      <c r="C19" s="422" t="n"/>
      <c r="D19" s="39" t="n">
        <v>67</v>
      </c>
      <c r="E19" s="40" t="n">
        <v>978.08792018</v>
      </c>
      <c r="F19" s="39" t="n">
        <v>41</v>
      </c>
      <c r="G19" s="40" t="n">
        <v>985.1106995399999</v>
      </c>
      <c r="I19" s="39" t="n">
        <v>67</v>
      </c>
      <c r="J19" s="40" t="n">
        <v>46</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285</v>
      </c>
      <c r="E24" s="40" t="n">
        <v>119.84351325</v>
      </c>
      <c r="F24" s="39" t="n">
        <v>10</v>
      </c>
      <c r="G24" s="40" t="n">
        <v>134.55759523</v>
      </c>
      <c r="I24" s="39" t="n">
        <v>0</v>
      </c>
      <c r="J24" s="40" t="n">
        <v>0</v>
      </c>
    </row>
    <row r="25" ht="12.75" customHeight="1">
      <c r="A25" s="17" t="n"/>
      <c r="B25" s="421" t="inlineStr">
        <is>
          <t>&gt; 0,5 Jahre und &lt;= 1 Jahr</t>
        </is>
      </c>
      <c r="C25" s="422" t="n"/>
      <c r="D25" s="39" t="n">
        <v>0</v>
      </c>
      <c r="E25" s="40" t="n">
        <v>38.59652524000001</v>
      </c>
      <c r="F25" s="39" t="n">
        <v>0</v>
      </c>
      <c r="G25" s="40" t="n">
        <v>36.52179948</v>
      </c>
      <c r="I25" s="39" t="n">
        <v>0</v>
      </c>
      <c r="J25" s="40" t="n">
        <v>0</v>
      </c>
    </row>
    <row r="26" ht="12.75" customHeight="1">
      <c r="A26" s="17" t="n">
        <v>1</v>
      </c>
      <c r="B26" s="421" t="inlineStr">
        <is>
          <t>&gt; 1 Jahr und &lt;= 1,5 Jahre</t>
        </is>
      </c>
      <c r="C26" s="422" t="n"/>
      <c r="D26" s="39" t="n">
        <v>0</v>
      </c>
      <c r="E26" s="40" t="n">
        <v>33.05987095</v>
      </c>
      <c r="F26" s="39" t="n">
        <v>285</v>
      </c>
      <c r="G26" s="40" t="n">
        <v>33.48065072</v>
      </c>
      <c r="I26" s="39" t="n">
        <v>285</v>
      </c>
      <c r="J26" s="40" t="n">
        <v>10</v>
      </c>
    </row>
    <row r="27" ht="12.75" customHeight="1">
      <c r="A27" s="17" t="n">
        <v>1</v>
      </c>
      <c r="B27" s="421" t="inlineStr">
        <is>
          <t>&gt; 1,5 Jahre und &lt;= 2 Jahre</t>
        </is>
      </c>
      <c r="C27" s="421" t="n"/>
      <c r="D27" s="41" t="n">
        <v>0</v>
      </c>
      <c r="E27" s="206" t="n">
        <v>60.96779511</v>
      </c>
      <c r="F27" s="41" t="n">
        <v>0</v>
      </c>
      <c r="G27" s="206" t="n">
        <v>35.72279102</v>
      </c>
      <c r="I27" s="39" t="n">
        <v>0</v>
      </c>
      <c r="J27" s="40" t="n">
        <v>0</v>
      </c>
    </row>
    <row r="28" ht="12.75" customHeight="1">
      <c r="A28" s="17" t="n">
        <v>1</v>
      </c>
      <c r="B28" s="421" t="inlineStr">
        <is>
          <t>&gt; 2 Jahre und &lt;= 3 Jahre</t>
        </is>
      </c>
      <c r="C28" s="421" t="n"/>
      <c r="D28" s="41" t="n">
        <v>13</v>
      </c>
      <c r="E28" s="206" t="n">
        <v>86.75695454000001</v>
      </c>
      <c r="F28" s="41" t="n">
        <v>0</v>
      </c>
      <c r="G28" s="206" t="n">
        <v>88.83311289999999</v>
      </c>
      <c r="I28" s="39" t="n">
        <v>0</v>
      </c>
      <c r="J28" s="40" t="n">
        <v>285</v>
      </c>
    </row>
    <row r="29" ht="12.75" customHeight="1">
      <c r="A29" s="17" t="n">
        <v>1</v>
      </c>
      <c r="B29" s="421" t="inlineStr">
        <is>
          <t>&gt; 3 Jahre und &lt;= 4 Jahre</t>
        </is>
      </c>
      <c r="C29" s="421" t="n"/>
      <c r="D29" s="41" t="n">
        <v>20</v>
      </c>
      <c r="E29" s="206" t="n">
        <v>87.40568054000001</v>
      </c>
      <c r="F29" s="41" t="n">
        <v>13</v>
      </c>
      <c r="G29" s="206" t="n">
        <v>47.68424713</v>
      </c>
      <c r="I29" s="39" t="n">
        <v>13</v>
      </c>
      <c r="J29" s="40" t="n">
        <v>0</v>
      </c>
    </row>
    <row r="30" ht="12.75" customHeight="1">
      <c r="A30" s="17" t="n">
        <v>1</v>
      </c>
      <c r="B30" s="421" t="inlineStr">
        <is>
          <t>&gt; 4 Jahre und &lt;= 5 Jahre</t>
        </is>
      </c>
      <c r="C30" s="421" t="n"/>
      <c r="D30" s="41" t="n">
        <v>260</v>
      </c>
      <c r="E30" s="206" t="n">
        <v>107.25669752</v>
      </c>
      <c r="F30" s="41" t="n">
        <v>20</v>
      </c>
      <c r="G30" s="206" t="n">
        <v>85.4797708</v>
      </c>
      <c r="I30" s="39" t="n">
        <v>20</v>
      </c>
      <c r="J30" s="40" t="n">
        <v>13</v>
      </c>
    </row>
    <row r="31" ht="12.75" customHeight="1">
      <c r="A31" s="17" t="n">
        <v>1</v>
      </c>
      <c r="B31" s="421" t="inlineStr">
        <is>
          <t>&gt; 5 Jahre und &lt;= 10 Jahre</t>
        </is>
      </c>
      <c r="C31" s="422" t="n"/>
      <c r="D31" s="39" t="n">
        <v>238.1</v>
      </c>
      <c r="E31" s="40" t="n">
        <v>552.4318081199999</v>
      </c>
      <c r="F31" s="39" t="n">
        <v>238.1</v>
      </c>
      <c r="G31" s="40" t="n">
        <v>330.24068597</v>
      </c>
      <c r="I31" s="39" t="n">
        <v>498.1</v>
      </c>
      <c r="J31" s="40" t="n">
        <v>210</v>
      </c>
    </row>
    <row r="32" ht="12.75" customHeight="1">
      <c r="B32" s="421" t="inlineStr">
        <is>
          <t>&gt; 10 Jahre</t>
        </is>
      </c>
      <c r="C32" s="422" t="n"/>
      <c r="D32" s="39" t="n">
        <v>30</v>
      </c>
      <c r="E32" s="40" t="n">
        <v>639.6590595</v>
      </c>
      <c r="F32" s="39" t="n">
        <v>0</v>
      </c>
      <c r="G32" s="40" t="n">
        <v>595.3142705700001</v>
      </c>
      <c r="I32" s="39" t="n">
        <v>30</v>
      </c>
      <c r="J32" s="40" t="n">
        <v>48.1</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1921.95840429</v>
      </c>
      <c r="E9" s="47" t="n">
        <v>1762.719469</v>
      </c>
    </row>
    <row r="10" ht="12.75" customHeight="1">
      <c r="A10" s="17" t="n">
        <v>0</v>
      </c>
      <c r="B10" s="48" t="inlineStr">
        <is>
          <t>Mehr als 300 Tsd. € bis einschließlich 1 Mio. €</t>
        </is>
      </c>
      <c r="C10" s="48" t="n"/>
      <c r="D10" s="39" t="n">
        <v>421.76703513</v>
      </c>
      <c r="E10" s="47" t="n">
        <v>377.211394</v>
      </c>
    </row>
    <row r="11" ht="12.75" customHeight="1">
      <c r="A11" s="17" t="n"/>
      <c r="B11" s="48" t="inlineStr">
        <is>
          <t>Mehr als 1 Mio. € bis einschließlich 10 Mio. €</t>
        </is>
      </c>
      <c r="C11" s="48" t="n"/>
      <c r="D11" s="39" t="n">
        <v>452.24707917</v>
      </c>
      <c r="E11" s="47" t="n">
        <v>435.387549</v>
      </c>
    </row>
    <row r="12" ht="12.75" customHeight="1">
      <c r="A12" s="17" t="n">
        <v>0</v>
      </c>
      <c r="B12" s="48" t="inlineStr">
        <is>
          <t>Mehr als 10 Mio. €</t>
        </is>
      </c>
      <c r="C12" s="48" t="n"/>
      <c r="D12" s="39" t="n">
        <v>168.464951</v>
      </c>
      <c r="E12" s="47" t="n">
        <v>180.550756</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336.50031243</v>
      </c>
      <c r="E21" s="40" t="n">
        <v>263.256846</v>
      </c>
    </row>
    <row r="22" ht="12.75" customHeight="1">
      <c r="A22" s="17" t="n">
        <v>1</v>
      </c>
      <c r="B22" s="48" t="inlineStr">
        <is>
          <t>Mehr als 10 Mio. € bis einschließlich 100 Mio. €</t>
        </is>
      </c>
      <c r="C22" s="48" t="n"/>
      <c r="D22" s="41" t="n">
        <v>872.1029518</v>
      </c>
      <c r="E22" s="50" t="n">
        <v>618.362993</v>
      </c>
    </row>
    <row r="23" ht="12.75" customHeight="1">
      <c r="A23" s="17" t="n">
        <v>1</v>
      </c>
      <c r="B23" s="48" t="inlineStr">
        <is>
          <t>Mehr als 100 Mio. €</t>
        </is>
      </c>
      <c r="C23" s="53" t="n"/>
      <c r="D23" s="54" t="n">
        <v>517.37464054</v>
      </c>
      <c r="E23" s="55" t="n">
        <v>505.665283</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409.76632548</v>
      </c>
      <c r="H16" s="76" t="n">
        <v>1514.24086051</v>
      </c>
      <c r="I16" s="76" t="n">
        <v>572.5104793200001</v>
      </c>
      <c r="J16" s="76" t="n">
        <v>0</v>
      </c>
      <c r="K16" s="76" t="n">
        <v>0</v>
      </c>
      <c r="L16" s="76">
        <f>SUM(M16:R16)</f>
        <v/>
      </c>
      <c r="M16" s="76" t="n">
        <v>202.04427788</v>
      </c>
      <c r="N16" s="76" t="n">
        <v>66.32157090999999</v>
      </c>
      <c r="O16" s="76" t="n">
        <v>7.4295516</v>
      </c>
      <c r="P16" s="76" t="n">
        <v>192.12440389</v>
      </c>
      <c r="Q16" s="76" t="n">
        <v>0</v>
      </c>
      <c r="R16" s="76" t="n">
        <v>0</v>
      </c>
      <c r="S16" s="77" t="n">
        <v>0</v>
      </c>
      <c r="T16" s="255" t="n">
        <v>0</v>
      </c>
    </row>
    <row r="17" ht="12.75" customHeight="1">
      <c r="C17" s="72" t="n"/>
      <c r="D17" s="243">
        <f>"Jahr "&amp;(AktJahr-1)</f>
        <v/>
      </c>
      <c r="E17" s="256">
        <f>F17+L17</f>
        <v/>
      </c>
      <c r="F17" s="78">
        <f>SUM(G17:K17)</f>
        <v/>
      </c>
      <c r="G17" s="78" t="n">
        <v>359.309301</v>
      </c>
      <c r="H17" s="78" t="n">
        <v>1388.761591</v>
      </c>
      <c r="I17" s="78" t="n">
        <v>533.9774620000001</v>
      </c>
      <c r="J17" s="78" t="n">
        <v>0</v>
      </c>
      <c r="K17" s="78" t="n">
        <v>0</v>
      </c>
      <c r="L17" s="78">
        <f>SUM(M17:R17)</f>
        <v/>
      </c>
      <c r="M17" s="78" t="n">
        <v>223.821066</v>
      </c>
      <c r="N17" s="78" t="n">
        <v>46.584636</v>
      </c>
      <c r="O17" s="78" t="n">
        <v>7.839109000000001</v>
      </c>
      <c r="P17" s="78" t="n">
        <v>195.576003</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409.76632548</v>
      </c>
      <c r="H18" s="76" t="n">
        <v>1514.24086051</v>
      </c>
      <c r="I18" s="76" t="n">
        <v>572.5104793200001</v>
      </c>
      <c r="J18" s="76" t="n">
        <v>0</v>
      </c>
      <c r="K18" s="76" t="n">
        <v>0</v>
      </c>
      <c r="L18" s="76">
        <f>SUM(M18:R18)</f>
        <v/>
      </c>
      <c r="M18" s="76" t="n">
        <v>202.04427788</v>
      </c>
      <c r="N18" s="76" t="n">
        <v>66.32157090999999</v>
      </c>
      <c r="O18" s="76" t="n">
        <v>7.4295516</v>
      </c>
      <c r="P18" s="76" t="n">
        <v>192.12440389</v>
      </c>
      <c r="Q18" s="76" t="n">
        <v>0</v>
      </c>
      <c r="R18" s="76" t="n">
        <v>0</v>
      </c>
      <c r="S18" s="77" t="n">
        <v>0</v>
      </c>
      <c r="T18" s="255" t="n">
        <v>0</v>
      </c>
    </row>
    <row r="19" ht="12.75" customHeight="1">
      <c r="C19" s="72" t="n"/>
      <c r="D19" s="243">
        <f>$D$17</f>
        <v/>
      </c>
      <c r="E19" s="256">
        <f>F19+L19</f>
        <v/>
      </c>
      <c r="F19" s="78">
        <f>SUM(G19:K19)</f>
        <v/>
      </c>
      <c r="G19" s="78" t="n">
        <v>359.309301</v>
      </c>
      <c r="H19" s="78" t="n">
        <v>1388.761591</v>
      </c>
      <c r="I19" s="78" t="n">
        <v>533.9774620000001</v>
      </c>
      <c r="J19" s="78" t="n">
        <v>0</v>
      </c>
      <c r="K19" s="78" t="n">
        <v>0</v>
      </c>
      <c r="L19" s="78">
        <f>SUM(M19:R19)</f>
        <v/>
      </c>
      <c r="M19" s="78" t="n">
        <v>223.821066</v>
      </c>
      <c r="N19" s="78" t="n">
        <v>46.584636</v>
      </c>
      <c r="O19" s="78" t="n">
        <v>7.839109000000001</v>
      </c>
      <c r="P19" s="78" t="n">
        <v>195.576003</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32</v>
      </c>
      <c r="H12" s="76" t="n">
        <v>147.4</v>
      </c>
      <c r="I12" s="76" t="n">
        <v>1137.17322259</v>
      </c>
      <c r="J12" s="77" t="n">
        <v>77.14256008</v>
      </c>
      <c r="K12" s="113" t="n">
        <v>36.4</v>
      </c>
      <c r="L12" s="76" t="n">
        <v>70.5</v>
      </c>
      <c r="M12" s="76" t="n">
        <v>194.3621221</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35</v>
      </c>
      <c r="I13" s="118" t="n">
        <v>1064.175294</v>
      </c>
      <c r="J13" s="119" t="n">
        <v>89.97079099999999</v>
      </c>
      <c r="K13" s="117" t="n">
        <v>0</v>
      </c>
      <c r="L13" s="118" t="n">
        <v>0</v>
      </c>
      <c r="M13" s="118" t="n">
        <v>198.139038</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142.4</v>
      </c>
      <c r="I14" s="76" t="n">
        <v>1137.17322259</v>
      </c>
      <c r="J14" s="77" t="n">
        <v>67.14256008</v>
      </c>
      <c r="K14" s="113" t="n">
        <v>16.2</v>
      </c>
      <c r="L14" s="76" t="n">
        <v>70.5</v>
      </c>
      <c r="M14" s="76" t="n">
        <v>194.3621221</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35</v>
      </c>
      <c r="I15" s="118" t="n">
        <v>1064.175294</v>
      </c>
      <c r="J15" s="119" t="n">
        <v>89.97079099999999</v>
      </c>
      <c r="K15" s="117" t="n">
        <v>0</v>
      </c>
      <c r="L15" s="118" t="n">
        <v>0</v>
      </c>
      <c r="M15" s="118" t="n">
        <v>198.139038</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5</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5</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20.2</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17</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5</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10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5</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141.5</v>
      </c>
      <c r="F13" s="76" t="n">
        <v>0</v>
      </c>
      <c r="G13" s="76" t="n">
        <v>0</v>
      </c>
      <c r="H13" s="115" t="n">
        <v>951</v>
      </c>
      <c r="I13" s="76" t="n">
        <v>0</v>
      </c>
      <c r="J13" s="255" t="n">
        <v>464</v>
      </c>
    </row>
    <row r="14" ht="12.75" customHeight="1">
      <c r="B14" s="145" t="n"/>
      <c r="C14" s="48" t="n"/>
      <c r="D14" s="48">
        <f>"Jahr "&amp;(AktJahr-1)</f>
        <v/>
      </c>
      <c r="E14" s="313" t="n">
        <v>105.1</v>
      </c>
      <c r="F14" s="118" t="n">
        <v>0</v>
      </c>
      <c r="G14" s="118" t="n">
        <v>0</v>
      </c>
      <c r="H14" s="121" t="n">
        <v>0</v>
      </c>
      <c r="I14" s="118" t="n">
        <v>0</v>
      </c>
      <c r="J14" s="275" t="n">
        <v>105.1</v>
      </c>
    </row>
    <row r="15" ht="12.75" customHeight="1">
      <c r="B15" s="145" t="inlineStr">
        <is>
          <t>DE</t>
        </is>
      </c>
      <c r="C15" s="74" t="inlineStr">
        <is>
          <t>Deutschland</t>
        </is>
      </c>
      <c r="D15" s="75">
        <f>$D$13</f>
        <v/>
      </c>
      <c r="E15" s="254" t="n">
        <v>141.5</v>
      </c>
      <c r="F15" s="76" t="n">
        <v>0</v>
      </c>
      <c r="G15" s="76" t="n">
        <v>0</v>
      </c>
      <c r="H15" s="115" t="n">
        <v>951</v>
      </c>
      <c r="I15" s="76" t="n">
        <v>0</v>
      </c>
      <c r="J15" s="255" t="n">
        <v>464</v>
      </c>
    </row>
    <row r="16" ht="12.75" customHeight="1">
      <c r="B16" s="145" t="n"/>
      <c r="C16" s="48" t="n"/>
      <c r="D16" s="48">
        <f>$D$14</f>
        <v/>
      </c>
      <c r="E16" s="313" t="n">
        <v>105.1</v>
      </c>
      <c r="F16" s="118" t="n">
        <v>0</v>
      </c>
      <c r="G16" s="118" t="n">
        <v>0</v>
      </c>
      <c r="H16" s="121" t="n">
        <v>0</v>
      </c>
      <c r="I16" s="118" t="n">
        <v>0</v>
      </c>
      <c r="J16" s="275" t="n">
        <v>105.1</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