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Stadtsparkasse München</t>
        </is>
      </c>
      <c r="H2" s="4" t="n"/>
      <c r="I2" s="4" t="n"/>
    </row>
    <row r="3" ht="15" customHeight="1">
      <c r="G3" s="5" t="inlineStr">
        <is>
          <t>Sparkassenstraße 2</t>
        </is>
      </c>
      <c r="H3" s="6" t="n"/>
      <c r="I3" s="6" t="n"/>
    </row>
    <row r="4" ht="15" customHeight="1">
      <c r="G4" s="5" t="inlineStr">
        <is>
          <t>80331 München</t>
        </is>
      </c>
      <c r="H4" s="6" t="n"/>
      <c r="I4" s="6" t="n"/>
      <c r="J4" s="7" t="n"/>
    </row>
    <row r="5" ht="15" customHeight="1">
      <c r="G5" s="5" t="inlineStr">
        <is>
          <t>Telefon: +49 89 2167-0</t>
        </is>
      </c>
      <c r="H5" s="6" t="n"/>
      <c r="I5" s="6" t="n"/>
      <c r="J5" s="7" t="n"/>
    </row>
    <row r="6" ht="15" customHeight="1">
      <c r="G6" s="5" t="inlineStr">
        <is>
          <t>E-Mail: kontakt@sskm.de</t>
        </is>
      </c>
      <c r="H6" s="6" t="n"/>
      <c r="I6" s="6" t="n"/>
      <c r="J6" s="7" t="n"/>
    </row>
    <row r="7" ht="15" customHeight="1">
      <c r="G7" s="5" t="inlineStr">
        <is>
          <t>Internet: https://www.sskm.de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965</v>
      </c>
      <c r="E21" s="355" t="n">
        <v>715</v>
      </c>
      <c r="F21" s="354" t="n">
        <v>952.788369</v>
      </c>
      <c r="G21" s="355" t="n">
        <v>670.1808639999999</v>
      </c>
      <c r="H21" s="354" t="n">
        <v>897.1760790000001</v>
      </c>
      <c r="I21" s="355" t="n">
        <v>626.247693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1641.961818</v>
      </c>
      <c r="E23" s="358" t="n">
        <v>1372.73358</v>
      </c>
      <c r="F23" s="357" t="n">
        <v>1564.688949</v>
      </c>
      <c r="G23" s="358" t="n">
        <v>1266.092459</v>
      </c>
      <c r="H23" s="357" t="n">
        <v>1397.049271</v>
      </c>
      <c r="I23" s="358" t="n">
        <v>1123.320104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39.690763</v>
      </c>
      <c r="E27" s="355" t="n">
        <v>29.135728</v>
      </c>
      <c r="F27" s="354" t="n">
        <v>19.055767</v>
      </c>
      <c r="G27" s="355" t="n">
        <v>26.599357</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637.271054</v>
      </c>
      <c r="E29" s="361" t="n">
        <v>628.597852</v>
      </c>
      <c r="F29" s="360" t="n">
        <v>592.844812</v>
      </c>
      <c r="G29" s="361" t="n">
        <v>569.312239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270</v>
      </c>
      <c r="E11" s="37" t="n">
        <v>61.624153</v>
      </c>
      <c r="F11" s="36" t="n">
        <v>0</v>
      </c>
      <c r="G11" s="37" t="n">
        <v>64.602087</v>
      </c>
      <c r="I11" s="36" t="n">
        <v>0</v>
      </c>
      <c r="J11" s="37" t="n">
        <v>0</v>
      </c>
    </row>
    <row r="12" ht="12.75" customHeight="1">
      <c r="A12" s="17" t="n">
        <v>0</v>
      </c>
      <c r="B12" s="427" t="inlineStr">
        <is>
          <t>&gt; 0.5 years and &lt;= 1 year</t>
        </is>
      </c>
      <c r="C12" s="428" t="n"/>
      <c r="D12" s="36" t="n">
        <v>0</v>
      </c>
      <c r="E12" s="37" t="n">
        <v>65.00999</v>
      </c>
      <c r="F12" s="36" t="n">
        <v>0</v>
      </c>
      <c r="G12" s="37" t="n">
        <v>40.500337</v>
      </c>
      <c r="I12" s="36" t="n">
        <v>0</v>
      </c>
      <c r="J12" s="37" t="n">
        <v>0</v>
      </c>
    </row>
    <row r="13" ht="12.75" customHeight="1">
      <c r="A13" s="17" t="n"/>
      <c r="B13" s="427" t="inlineStr">
        <is>
          <t>&gt; 1  year and &lt;= 1.5 years</t>
        </is>
      </c>
      <c r="C13" s="428" t="n"/>
      <c r="D13" s="36" t="n">
        <v>0</v>
      </c>
      <c r="E13" s="37" t="n">
        <v>63.958314</v>
      </c>
      <c r="F13" s="36" t="n">
        <v>270</v>
      </c>
      <c r="G13" s="37" t="n">
        <v>51.238568</v>
      </c>
      <c r="I13" s="36" t="n">
        <v>270</v>
      </c>
      <c r="J13" s="37" t="n">
        <v>0</v>
      </c>
    </row>
    <row r="14" ht="12.75" customHeight="1">
      <c r="A14" s="17" t="n">
        <v>0</v>
      </c>
      <c r="B14" s="427" t="inlineStr">
        <is>
          <t>&gt; 1.5 years and &lt;= 2 years</t>
        </is>
      </c>
      <c r="C14" s="427" t="n"/>
      <c r="D14" s="38" t="n">
        <v>140</v>
      </c>
      <c r="E14" s="199" t="n">
        <v>159.089199</v>
      </c>
      <c r="F14" s="38" t="n">
        <v>0</v>
      </c>
      <c r="G14" s="199" t="n">
        <v>61.372898</v>
      </c>
      <c r="I14" s="36" t="n">
        <v>0</v>
      </c>
      <c r="J14" s="37" t="n">
        <v>0</v>
      </c>
    </row>
    <row r="15" ht="12.75" customHeight="1">
      <c r="A15" s="17" t="n">
        <v>0</v>
      </c>
      <c r="B15" s="427" t="inlineStr">
        <is>
          <t>&gt; 2 years and &lt;= 3 years</t>
        </is>
      </c>
      <c r="C15" s="427" t="n"/>
      <c r="D15" s="38" t="n">
        <v>55</v>
      </c>
      <c r="E15" s="199" t="n">
        <v>182.423728</v>
      </c>
      <c r="F15" s="38" t="n">
        <v>140</v>
      </c>
      <c r="G15" s="199" t="n">
        <v>142.461883</v>
      </c>
      <c r="I15" s="36" t="n">
        <v>140</v>
      </c>
      <c r="J15" s="37" t="n">
        <v>270</v>
      </c>
    </row>
    <row r="16" ht="12.75" customHeight="1">
      <c r="A16" s="17" t="n">
        <v>0</v>
      </c>
      <c r="B16" s="427" t="inlineStr">
        <is>
          <t>&gt; 3 years and &lt;= 4 years</t>
        </is>
      </c>
      <c r="C16" s="427" t="n"/>
      <c r="D16" s="38" t="n">
        <v>250</v>
      </c>
      <c r="E16" s="199" t="n">
        <v>185.775543</v>
      </c>
      <c r="F16" s="38" t="n">
        <v>55</v>
      </c>
      <c r="G16" s="199" t="n">
        <v>176.477303</v>
      </c>
      <c r="I16" s="36" t="n">
        <v>55</v>
      </c>
      <c r="J16" s="37" t="n">
        <v>140</v>
      </c>
    </row>
    <row r="17" ht="12.75" customHeight="1">
      <c r="A17" s="17" t="n">
        <v>0</v>
      </c>
      <c r="B17" s="427" t="inlineStr">
        <is>
          <t>&gt; 4 years and &lt;= 5 years</t>
        </is>
      </c>
      <c r="C17" s="427" t="n"/>
      <c r="D17" s="38" t="n">
        <v>250</v>
      </c>
      <c r="E17" s="199" t="n">
        <v>166.611859</v>
      </c>
      <c r="F17" s="38" t="n">
        <v>250</v>
      </c>
      <c r="G17" s="199" t="n">
        <v>186.159657</v>
      </c>
      <c r="I17" s="36" t="n">
        <v>250</v>
      </c>
      <c r="J17" s="37" t="n">
        <v>55</v>
      </c>
    </row>
    <row r="18" ht="12.75" customHeight="1">
      <c r="A18" s="17" t="n">
        <v>0</v>
      </c>
      <c r="B18" s="427" t="inlineStr">
        <is>
          <t>&gt; 5 years and &lt;= 10 years</t>
        </is>
      </c>
      <c r="C18" s="428" t="n"/>
      <c r="D18" s="36" t="n">
        <v>0</v>
      </c>
      <c r="E18" s="37" t="n">
        <v>668.1632950000001</v>
      </c>
      <c r="F18" s="36" t="n">
        <v>0</v>
      </c>
      <c r="G18" s="37" t="n">
        <v>527.8170309999999</v>
      </c>
      <c r="I18" s="36" t="n">
        <v>250</v>
      </c>
      <c r="J18" s="37" t="n">
        <v>250</v>
      </c>
    </row>
    <row r="19" ht="12.75" customHeight="1">
      <c r="A19" s="17" t="n">
        <v>0</v>
      </c>
      <c r="B19" s="427" t="inlineStr">
        <is>
          <t>&gt; 10 years</t>
        </is>
      </c>
      <c r="C19" s="428" t="n"/>
      <c r="D19" s="36" t="n">
        <v>0</v>
      </c>
      <c r="E19" s="37" t="n">
        <v>89.30573799999999</v>
      </c>
      <c r="F19" s="36" t="n">
        <v>0</v>
      </c>
      <c r="G19" s="37" t="n">
        <v>122.103817</v>
      </c>
      <c r="I19" s="36" t="n">
        <v>0</v>
      </c>
      <c r="J19" s="37" t="n">
        <v>0</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0</v>
      </c>
      <c r="F24" s="36" t="n">
        <v>0</v>
      </c>
      <c r="G24" s="37" t="n">
        <v>0</v>
      </c>
      <c r="I24" s="36" t="n">
        <v>0</v>
      </c>
      <c r="J24" s="37" t="n">
        <v>0</v>
      </c>
    </row>
    <row r="25" ht="12.75" customHeight="1">
      <c r="A25" s="17" t="n"/>
      <c r="B25" s="427" t="inlineStr">
        <is>
          <t>&gt; 0.5 years and &lt;= 1 year</t>
        </is>
      </c>
      <c r="C25" s="428" t="n"/>
      <c r="D25" s="36" t="n">
        <v>0</v>
      </c>
      <c r="E25" s="37" t="n">
        <v>0</v>
      </c>
      <c r="F25" s="36" t="n">
        <v>0</v>
      </c>
      <c r="G25" s="37" t="n">
        <v>0</v>
      </c>
      <c r="I25" s="36" t="n">
        <v>0</v>
      </c>
      <c r="J25" s="37" t="n">
        <v>0</v>
      </c>
    </row>
    <row r="26" ht="12.75" customHeight="1">
      <c r="A26" s="17" t="n">
        <v>1</v>
      </c>
      <c r="B26" s="427" t="inlineStr">
        <is>
          <t>&gt; 1  year and &lt;= 1.5 years</t>
        </is>
      </c>
      <c r="C26" s="428" t="n"/>
      <c r="D26" s="36" t="n">
        <v>0</v>
      </c>
      <c r="E26" s="37" t="n">
        <v>0</v>
      </c>
      <c r="F26" s="36" t="n">
        <v>0</v>
      </c>
      <c r="G26" s="37" t="n">
        <v>0</v>
      </c>
      <c r="I26" s="36" t="n">
        <v>0</v>
      </c>
      <c r="J26" s="37" t="n">
        <v>0</v>
      </c>
    </row>
    <row r="27" ht="12.75" customHeight="1">
      <c r="A27" s="17" t="n">
        <v>1</v>
      </c>
      <c r="B27" s="427" t="inlineStr">
        <is>
          <t>&gt; 1.5 years and &lt;= 2 years</t>
        </is>
      </c>
      <c r="C27" s="427" t="n"/>
      <c r="D27" s="38" t="n">
        <v>0</v>
      </c>
      <c r="E27" s="199" t="n">
        <v>0</v>
      </c>
      <c r="F27" s="38" t="n">
        <v>0</v>
      </c>
      <c r="G27" s="199" t="n">
        <v>0</v>
      </c>
      <c r="I27" s="36" t="n">
        <v>0</v>
      </c>
      <c r="J27" s="37" t="n">
        <v>0</v>
      </c>
    </row>
    <row r="28" ht="12.75" customHeight="1">
      <c r="A28" s="17" t="n">
        <v>1</v>
      </c>
      <c r="B28" s="427" t="inlineStr">
        <is>
          <t>&gt; 2 years and &lt;= 3 years</t>
        </is>
      </c>
      <c r="C28" s="427" t="n"/>
      <c r="D28" s="38" t="n">
        <v>0</v>
      </c>
      <c r="E28" s="199" t="n">
        <v>0</v>
      </c>
      <c r="F28" s="38" t="n">
        <v>0</v>
      </c>
      <c r="G28" s="199" t="n">
        <v>0</v>
      </c>
      <c r="I28" s="36" t="n">
        <v>0</v>
      </c>
      <c r="J28" s="37" t="n">
        <v>0</v>
      </c>
    </row>
    <row r="29" ht="12.75" customHeight="1">
      <c r="A29" s="17" t="n">
        <v>1</v>
      </c>
      <c r="B29" s="427" t="inlineStr">
        <is>
          <t>&gt; 3 years and &lt;= 4 years</t>
        </is>
      </c>
      <c r="C29" s="427" t="n"/>
      <c r="D29" s="38" t="n">
        <v>0</v>
      </c>
      <c r="E29" s="199" t="n">
        <v>0</v>
      </c>
      <c r="F29" s="38" t="n">
        <v>0</v>
      </c>
      <c r="G29" s="199" t="n">
        <v>0</v>
      </c>
      <c r="I29" s="36" t="n">
        <v>0</v>
      </c>
      <c r="J29" s="37" t="n">
        <v>0</v>
      </c>
    </row>
    <row r="30" ht="12.75" customHeight="1">
      <c r="A30" s="17" t="n">
        <v>1</v>
      </c>
      <c r="B30" s="427" t="inlineStr">
        <is>
          <t>&gt; 4 years and &lt;= 5 years</t>
        </is>
      </c>
      <c r="C30" s="427" t="n"/>
      <c r="D30" s="38" t="n">
        <v>0</v>
      </c>
      <c r="E30" s="199" t="n">
        <v>0</v>
      </c>
      <c r="F30" s="38" t="n">
        <v>0</v>
      </c>
      <c r="G30" s="199" t="n">
        <v>0</v>
      </c>
      <c r="I30" s="36" t="n">
        <v>0</v>
      </c>
      <c r="J30" s="37" t="n">
        <v>0</v>
      </c>
    </row>
    <row r="31" ht="12.75" customHeight="1">
      <c r="A31" s="17" t="n">
        <v>1</v>
      </c>
      <c r="B31" s="427" t="inlineStr">
        <is>
          <t>&gt; 5 years and &lt;= 10 years</t>
        </is>
      </c>
      <c r="C31" s="428" t="n"/>
      <c r="D31" s="36" t="n">
        <v>0</v>
      </c>
      <c r="E31" s="37" t="n">
        <v>0</v>
      </c>
      <c r="F31" s="36" t="n">
        <v>0</v>
      </c>
      <c r="G31" s="37" t="n">
        <v>0</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469.719808</v>
      </c>
      <c r="E9" s="43" t="n">
        <v>477.180343</v>
      </c>
    </row>
    <row r="10" ht="12.75" customHeight="1">
      <c r="A10" s="17" t="n">
        <v>0</v>
      </c>
      <c r="B10" s="44" t="inlineStr">
        <is>
          <t>more than 300,000 Euros up to 1 mn. Euros</t>
        </is>
      </c>
      <c r="C10" s="44" t="n"/>
      <c r="D10" s="36" t="n">
        <v>605.2268959999999</v>
      </c>
      <c r="E10" s="43" t="n">
        <v>594.3499250000001</v>
      </c>
    </row>
    <row r="11" ht="12.75" customHeight="1">
      <c r="A11" s="17" t="n"/>
      <c r="B11" s="44" t="inlineStr">
        <is>
          <t>more than 1 mn. Euros up to 10 mn. Euros</t>
        </is>
      </c>
      <c r="C11" s="44" t="n"/>
      <c r="D11" s="36" t="n">
        <v>267.897114</v>
      </c>
      <c r="E11" s="43" t="n">
        <v>244.585312</v>
      </c>
    </row>
    <row r="12" ht="12.75" customHeight="1">
      <c r="A12" s="17" t="n">
        <v>0</v>
      </c>
      <c r="B12" s="44" t="inlineStr">
        <is>
          <t>more than 10 mn. Euros</t>
        </is>
      </c>
      <c r="C12" s="44" t="n"/>
      <c r="D12" s="36" t="n">
        <v>23.618</v>
      </c>
      <c r="E12" s="43" t="n">
        <v>23.618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396.518589</v>
      </c>
      <c r="H16" s="72" t="n">
        <v>629.3630870000001</v>
      </c>
      <c r="I16" s="72" t="n">
        <v>241.43847</v>
      </c>
      <c r="J16" s="72" t="n">
        <v>0</v>
      </c>
      <c r="K16" s="72" t="n">
        <v>0</v>
      </c>
      <c r="L16" s="72">
        <f>SUM(M16:R16)</f>
        <v/>
      </c>
      <c r="M16" s="72" t="n">
        <v>79.13827000000001</v>
      </c>
      <c r="N16" s="72" t="n">
        <v>13.884921</v>
      </c>
      <c r="O16" s="72" t="n">
        <v>0.3588</v>
      </c>
      <c r="P16" s="72" t="n">
        <v>5.759682</v>
      </c>
      <c r="Q16" s="72" t="n">
        <v>0</v>
      </c>
      <c r="R16" s="72" t="n">
        <v>0</v>
      </c>
      <c r="S16" s="73" t="n">
        <v>0</v>
      </c>
      <c r="T16" s="244" t="n">
        <v>0</v>
      </c>
    </row>
    <row r="17" ht="12.75" customHeight="1">
      <c r="C17" s="68" t="n"/>
      <c r="D17" s="271">
        <f>"year "&amp;(AktJahr-1)</f>
        <v/>
      </c>
      <c r="E17" s="276">
        <f>F17+L17</f>
        <v/>
      </c>
      <c r="F17" s="74">
        <f>SUM(G17:K17)</f>
        <v/>
      </c>
      <c r="G17" s="74" t="n">
        <v>381.058718</v>
      </c>
      <c r="H17" s="74" t="n">
        <v>616.000309</v>
      </c>
      <c r="I17" s="74" t="n">
        <v>233.286775</v>
      </c>
      <c r="J17" s="74" t="n">
        <v>0</v>
      </c>
      <c r="K17" s="74" t="n">
        <v>0</v>
      </c>
      <c r="L17" s="74">
        <f>SUM(M17:R17)</f>
        <v/>
      </c>
      <c r="M17" s="74" t="n">
        <v>79.462028</v>
      </c>
      <c r="N17" s="74" t="n">
        <v>15.377909</v>
      </c>
      <c r="O17" s="74" t="n">
        <v>0.3588</v>
      </c>
      <c r="P17" s="74" t="n">
        <v>14.189041</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396.518589</v>
      </c>
      <c r="H18" s="72" t="n">
        <v>629.3630870000001</v>
      </c>
      <c r="I18" s="72" t="n">
        <v>241.43847</v>
      </c>
      <c r="J18" s="72" t="n">
        <v>0</v>
      </c>
      <c r="K18" s="72" t="n">
        <v>0</v>
      </c>
      <c r="L18" s="72">
        <f>SUM(M18:R18)</f>
        <v/>
      </c>
      <c r="M18" s="72" t="n">
        <v>79.13827000000001</v>
      </c>
      <c r="N18" s="72" t="n">
        <v>13.884921</v>
      </c>
      <c r="O18" s="72" t="n">
        <v>0.3588</v>
      </c>
      <c r="P18" s="72" t="n">
        <v>5.759682</v>
      </c>
      <c r="Q18" s="72" t="n">
        <v>0</v>
      </c>
      <c r="R18" s="72" t="n">
        <v>0</v>
      </c>
      <c r="S18" s="73" t="n">
        <v>0</v>
      </c>
      <c r="T18" s="244" t="n">
        <v>0</v>
      </c>
    </row>
    <row r="19" ht="12.75" customHeight="1">
      <c r="C19" s="68" t="n"/>
      <c r="D19" s="271">
        <f>$D$17</f>
        <v/>
      </c>
      <c r="E19" s="276">
        <f>F19+L19</f>
        <v/>
      </c>
      <c r="F19" s="74">
        <f>SUM(G19:K19)</f>
        <v/>
      </c>
      <c r="G19" s="74" t="n">
        <v>381.058718</v>
      </c>
      <c r="H19" s="74" t="n">
        <v>616.000309</v>
      </c>
      <c r="I19" s="74" t="n">
        <v>233.286775</v>
      </c>
      <c r="J19" s="74" t="n">
        <v>0</v>
      </c>
      <c r="K19" s="74" t="n">
        <v>0</v>
      </c>
      <c r="L19" s="74">
        <f>SUM(M19:R19)</f>
        <v/>
      </c>
      <c r="M19" s="74" t="n">
        <v>79.462028</v>
      </c>
      <c r="N19" s="74" t="n">
        <v>15.377909</v>
      </c>
      <c r="O19" s="74" t="n">
        <v>0.3588</v>
      </c>
      <c r="P19" s="74" t="n">
        <v>14.189041</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275.5</v>
      </c>
      <c r="F13" s="72" t="n">
        <v>0</v>
      </c>
      <c r="G13" s="72" t="n">
        <v>0</v>
      </c>
      <c r="H13" s="110" t="n">
        <v>0</v>
      </c>
      <c r="I13" s="72" t="n">
        <v>0</v>
      </c>
      <c r="J13" s="244" t="n">
        <v>275.5</v>
      </c>
    </row>
    <row r="14" ht="12.75" customHeight="1">
      <c r="B14" s="138" t="n"/>
      <c r="C14" s="44" t="n"/>
      <c r="D14" s="44">
        <f>"year "&amp;(AktJahr-1)</f>
        <v/>
      </c>
      <c r="E14" s="245" t="n">
        <v>33</v>
      </c>
      <c r="F14" s="113" t="n">
        <v>0</v>
      </c>
      <c r="G14" s="113" t="n">
        <v>0</v>
      </c>
      <c r="H14" s="116" t="n">
        <v>0</v>
      </c>
      <c r="I14" s="113" t="n">
        <v>0</v>
      </c>
      <c r="J14" s="246" t="n">
        <v>33</v>
      </c>
    </row>
    <row r="15" ht="12.75" customHeight="1">
      <c r="B15" s="138" t="inlineStr">
        <is>
          <t>DE</t>
        </is>
      </c>
      <c r="C15" s="70" t="inlineStr">
        <is>
          <t>Germany</t>
        </is>
      </c>
      <c r="D15" s="71">
        <f>$D$13</f>
        <v/>
      </c>
      <c r="E15" s="243" t="n">
        <v>275.5</v>
      </c>
      <c r="F15" s="72" t="n">
        <v>0</v>
      </c>
      <c r="G15" s="72" t="n">
        <v>0</v>
      </c>
      <c r="H15" s="110" t="n">
        <v>0</v>
      </c>
      <c r="I15" s="72" t="n">
        <v>0</v>
      </c>
      <c r="J15" s="244" t="n">
        <v>275.5</v>
      </c>
    </row>
    <row r="16" ht="12.75" customHeight="1">
      <c r="B16" s="138" t="n"/>
      <c r="C16" s="44" t="n"/>
      <c r="D16" s="44">
        <f>$D$14</f>
        <v/>
      </c>
      <c r="E16" s="245" t="n">
        <v>33</v>
      </c>
      <c r="F16" s="113" t="n">
        <v>0</v>
      </c>
      <c r="G16" s="113" t="n">
        <v>0</v>
      </c>
      <c r="H16" s="116" t="n">
        <v>0</v>
      </c>
      <c r="I16" s="113" t="n">
        <v>0</v>
      </c>
      <c r="J16" s="246" t="n">
        <v>33</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965</v>
      </c>
      <c r="E9" s="204" t="n">
        <v>715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1641.961818</v>
      </c>
      <c r="E12" s="192" t="n">
        <v>1372.73358</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99.26000000000001</v>
      </c>
      <c r="E18" s="195" t="n">
        <v>98.63</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6.38</v>
      </c>
      <c r="E30" s="195" t="n">
        <v>5.91</v>
      </c>
    </row>
    <row r="31" ht="31.5" customHeight="1">
      <c r="A31" s="200" t="n">
        <v>0</v>
      </c>
      <c r="B31" s="157" t="inlineStr">
        <is>
          <t xml:space="preserve">average loan-to-value ratio, weighted using the mortgage lending value
section 28 para. 2 no. 3  </t>
        </is>
      </c>
      <c r="C31" s="156" t="inlineStr">
        <is>
          <t>%</t>
        </is>
      </c>
      <c r="D31" s="155" t="n">
        <v>51.34</v>
      </c>
      <c r="E31" s="195" t="n">
        <v>51.29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247.256817</v>
      </c>
      <c r="E35" s="195" t="n">
        <v>0</v>
      </c>
    </row>
    <row r="36">
      <c r="A36" s="200" t="n"/>
      <c r="B36" s="220" t="inlineStr">
        <is>
          <t>Day on which the largest negative sum results</t>
        </is>
      </c>
      <c r="C36" s="154" t="inlineStr">
        <is>
          <t>Day (1-180)</t>
        </is>
      </c>
      <c r="D36" s="348" t="n">
        <v>153</v>
      </c>
      <c r="E36" s="349" t="n">
        <v>0</v>
      </c>
    </row>
    <row r="37" ht="21.75" customHeight="1" thickBot="1">
      <c r="A37" s="200" t="n">
        <v>1</v>
      </c>
      <c r="B37" s="158" t="inlineStr">
        <is>
          <t>Total amount of cover assets meeting the requirements of section 4 para 1a s. 3 Pfandbrief Act</t>
        </is>
      </c>
      <c r="C37" s="225" t="inlineStr">
        <is>
          <t>(€ mn.)</t>
        </is>
      </c>
      <c r="D37" s="197" t="n">
        <v>264.199215</v>
      </c>
      <c r="E37" s="198" t="n">
        <v>28.95434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34.5" customHeight="1" thickBot="1">
      <c r="B10" s="209" t="inlineStr">
        <is>
          <t>ISIN</t>
        </is>
      </c>
      <c r="C10" s="189" t="inlineStr">
        <is>
          <t>(Mio. €)</t>
        </is>
      </c>
      <c r="D10" s="527" t="inlineStr">
        <is>
          <t>DE000A12T9Y5, DE000A168ZJ3, DE000A1685H9, DE000A2GSEY5, DE000A2LQP36, DE000A3MQM29, DE000A351082</t>
        </is>
      </c>
      <c r="E10" s="528" t="inlineStr">
        <is>
          <t>DE000A12T9Y5, DE000A168ZJ3, DE000A1685H9, DE000A2GSEY5, DE000A2LQP36, DE000A3MQM29</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362"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MUE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Stadtsparkasse München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