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476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Die Sparkasse Bremen AG</t>
        </is>
      </c>
      <c r="H2" s="4" t="n"/>
      <c r="I2" s="4" t="n"/>
    </row>
    <row r="3" ht="15" customHeight="1">
      <c r="G3" s="5" t="inlineStr">
        <is>
          <t>Universitätsallee 14</t>
        </is>
      </c>
      <c r="H3" s="6" t="n"/>
      <c r="I3" s="6" t="n"/>
    </row>
    <row r="4" ht="15" customHeight="1">
      <c r="G4" s="5" t="inlineStr">
        <is>
          <t>28359 Bremen</t>
        </is>
      </c>
      <c r="H4" s="6" t="n"/>
      <c r="I4" s="6" t="n"/>
      <c r="J4" s="7" t="n"/>
    </row>
    <row r="5" ht="15" customHeight="1">
      <c r="G5" s="5" t="inlineStr">
        <is>
          <t>Telefon: +49 421 179-0</t>
        </is>
      </c>
      <c r="H5" s="6" t="n"/>
      <c r="I5" s="6" t="n"/>
      <c r="J5" s="7" t="n"/>
    </row>
    <row r="6" ht="15" customHeight="1">
      <c r="G6" s="5" t="inlineStr">
        <is>
          <t>E-Mail: mail@sparkasse-bremen.de</t>
        </is>
      </c>
      <c r="H6" s="6" t="n"/>
      <c r="I6" s="6" t="n"/>
      <c r="J6" s="7" t="n"/>
    </row>
    <row r="7" ht="15" customHeight="1">
      <c r="G7" s="5" t="inlineStr">
        <is>
          <t>Internet: https://www.sparkasse-bremen.de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955</v>
      </c>
      <c r="E21" s="342" t="n">
        <v>742.1</v>
      </c>
      <c r="F21" s="341" t="n">
        <v>901.2192950900001</v>
      </c>
      <c r="G21" s="342" t="n">
        <v>654.158592</v>
      </c>
      <c r="H21" s="341" t="n">
        <v>799.3519146900001</v>
      </c>
      <c r="I21" s="342" t="n">
        <v>577.869061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1133.01824311</v>
      </c>
      <c r="E23" s="345" t="n">
        <v>1109.260299</v>
      </c>
      <c r="F23" s="344" t="n">
        <v>1092.4510799</v>
      </c>
      <c r="G23" s="345" t="n">
        <v>1044.911349</v>
      </c>
      <c r="H23" s="344" t="n">
        <v>977.18399083</v>
      </c>
      <c r="I23" s="345" t="n">
        <v>933.391742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38.14326300800001</v>
      </c>
      <c r="E27" s="352" t="n">
        <v>29.493172</v>
      </c>
      <c r="F27" s="351" t="n">
        <v>18.024385902</v>
      </c>
      <c r="G27" s="352" t="n">
        <v>13.083172</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139.874980102</v>
      </c>
      <c r="E29" s="357" t="n">
        <v>337.667127</v>
      </c>
      <c r="F29" s="356" t="n">
        <v>173.207398908</v>
      </c>
      <c r="G29" s="357" t="n">
        <v>377.671768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955</v>
      </c>
      <c r="E9" s="212" t="n">
        <v>742.1</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1133.01824311</v>
      </c>
      <c r="E12" s="198" t="n">
        <v>1109.260299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94.20098163</v>
      </c>
      <c r="E18" s="201" t="n">
        <v>93.01000000000001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6.99</v>
      </c>
      <c r="E30" s="201" t="n">
        <v>6.69</v>
      </c>
    </row>
    <row r="31" ht="21" customHeight="1">
      <c r="B31" s="163" t="inlineStr">
        <is>
          <t xml:space="preserve">durchschnittlicher gewichteter Beleihungsauslauf
§ 28 Abs. 2 Nr. 3  </t>
        </is>
      </c>
      <c r="C31" s="162" t="inlineStr">
        <is>
          <t>%</t>
        </is>
      </c>
      <c r="D31" s="161" t="n">
        <v>53.189211</v>
      </c>
      <c r="E31" s="201" t="n">
        <v>53.56</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0.20099986</v>
      </c>
      <c r="E35" s="201" t="n">
        <v>0.201</v>
      </c>
    </row>
    <row r="36">
      <c r="A36" s="207" t="n"/>
      <c r="B36" s="229" t="inlineStr">
        <is>
          <t>Tag, an dem sich die größte negative Summe ergibt</t>
        </is>
      </c>
      <c r="C36" s="160" t="inlineStr">
        <is>
          <t>Tag (1-180)</t>
        </is>
      </c>
      <c r="D36" s="335" t="n">
        <v>5</v>
      </c>
      <c r="E36" s="336" t="n">
        <v>3</v>
      </c>
    </row>
    <row r="37" ht="21.75" customHeight="1" thickBot="1">
      <c r="A37" s="207" t="n">
        <v>1</v>
      </c>
      <c r="B37" s="164" t="inlineStr">
        <is>
          <t>Gesamtbetrag der Deckungswerte, welche die Anforderungen von § 4 Abs. 1a S. 3 PfandBG erfüllen (Liquiditätsdeckung)</t>
        </is>
      </c>
      <c r="C37" s="234" t="inlineStr">
        <is>
          <t>(Mio. €)</t>
        </is>
      </c>
      <c r="D37" s="203" t="n">
        <v>29.23677668</v>
      </c>
      <c r="E37" s="204" t="n">
        <v>20.766225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DE000A3H3HG0, DE000A383C50</t>
        </is>
      </c>
      <c r="E10" s="513" t="inlineStr">
        <is>
          <t>DE000A3H3HG0</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BRE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Die Sparkasse Bremen AG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113.99949701</v>
      </c>
      <c r="F11" s="39" t="n">
        <v>10</v>
      </c>
      <c r="G11" s="40" t="n">
        <v>138.622937</v>
      </c>
      <c r="I11" s="39" t="n">
        <v>0</v>
      </c>
      <c r="J11" s="40" t="n">
        <v>0</v>
      </c>
    </row>
    <row r="12" ht="12.75" customHeight="1">
      <c r="A12" s="17" t="n">
        <v>0</v>
      </c>
      <c r="B12" s="421" t="inlineStr">
        <is>
          <t>&gt; 0,5 Jahre und &lt;= 1 Jahr</t>
        </is>
      </c>
      <c r="C12" s="422" t="n"/>
      <c r="D12" s="39" t="n">
        <v>255</v>
      </c>
      <c r="E12" s="40" t="n">
        <v>49.50641695</v>
      </c>
      <c r="F12" s="39" t="n">
        <v>27.1</v>
      </c>
      <c r="G12" s="40" t="n">
        <v>55.807722</v>
      </c>
      <c r="I12" s="39" t="n">
        <v>0</v>
      </c>
      <c r="J12" s="40" t="n">
        <v>0</v>
      </c>
    </row>
    <row r="13" ht="12.75" customHeight="1">
      <c r="A13" s="17" t="n"/>
      <c r="B13" s="421" t="inlineStr">
        <is>
          <t>&gt; 1 Jahr und &lt;= 1,5 Jahre</t>
        </is>
      </c>
      <c r="C13" s="422" t="n"/>
      <c r="D13" s="39" t="n">
        <v>10</v>
      </c>
      <c r="E13" s="40" t="n">
        <v>43.06250791999999</v>
      </c>
      <c r="F13" s="39" t="n">
        <v>0</v>
      </c>
      <c r="G13" s="40" t="n">
        <v>40.085176</v>
      </c>
      <c r="I13" s="39" t="n">
        <v>0</v>
      </c>
      <c r="J13" s="40" t="n">
        <v>10</v>
      </c>
    </row>
    <row r="14" ht="12.75" customHeight="1">
      <c r="A14" s="17" t="n">
        <v>0</v>
      </c>
      <c r="B14" s="421" t="inlineStr">
        <is>
          <t>&gt; 1,5 Jahre und &lt;= 2 Jahre</t>
        </is>
      </c>
      <c r="C14" s="421" t="n"/>
      <c r="D14" s="41" t="n">
        <v>30</v>
      </c>
      <c r="E14" s="206" t="n">
        <v>58.00614006</v>
      </c>
      <c r="F14" s="41" t="n">
        <v>255</v>
      </c>
      <c r="G14" s="206" t="n">
        <v>41.833713</v>
      </c>
      <c r="I14" s="39" t="n">
        <v>255</v>
      </c>
      <c r="J14" s="40" t="n">
        <v>27.1</v>
      </c>
    </row>
    <row r="15" ht="12.75" customHeight="1">
      <c r="A15" s="17" t="n">
        <v>0</v>
      </c>
      <c r="B15" s="421" t="inlineStr">
        <is>
          <t>&gt; 2 Jahre und &lt;= 3 Jahre</t>
        </is>
      </c>
      <c r="C15" s="421" t="n"/>
      <c r="D15" s="41" t="n">
        <v>5</v>
      </c>
      <c r="E15" s="206" t="n">
        <v>139.77777619</v>
      </c>
      <c r="F15" s="41" t="n">
        <v>40</v>
      </c>
      <c r="G15" s="206" t="n">
        <v>89.609112</v>
      </c>
      <c r="I15" s="39" t="n">
        <v>40</v>
      </c>
      <c r="J15" s="40" t="n">
        <v>255</v>
      </c>
    </row>
    <row r="16" ht="12.75" customHeight="1">
      <c r="A16" s="17" t="n">
        <v>0</v>
      </c>
      <c r="B16" s="421" t="inlineStr">
        <is>
          <t>&gt; 3 Jahre und &lt;= 4 Jahre</t>
        </is>
      </c>
      <c r="C16" s="421" t="n"/>
      <c r="D16" s="41" t="n">
        <v>35</v>
      </c>
      <c r="E16" s="206" t="n">
        <v>107.77919135</v>
      </c>
      <c r="F16" s="41" t="n">
        <v>5</v>
      </c>
      <c r="G16" s="206" t="n">
        <v>127.760903</v>
      </c>
      <c r="I16" s="39" t="n">
        <v>5</v>
      </c>
      <c r="J16" s="40" t="n">
        <v>40</v>
      </c>
    </row>
    <row r="17" ht="12.75" customHeight="1">
      <c r="A17" s="17" t="n">
        <v>0</v>
      </c>
      <c r="B17" s="421" t="inlineStr">
        <is>
          <t>&gt; 4 Jahre und &lt;= 5 Jahre</t>
        </is>
      </c>
      <c r="C17" s="421" t="n"/>
      <c r="D17" s="41" t="n">
        <v>10</v>
      </c>
      <c r="E17" s="206" t="n">
        <v>90.81154434</v>
      </c>
      <c r="F17" s="41" t="n">
        <v>35</v>
      </c>
      <c r="G17" s="206" t="n">
        <v>86.168694</v>
      </c>
      <c r="I17" s="39" t="n">
        <v>35</v>
      </c>
      <c r="J17" s="40" t="n">
        <v>5</v>
      </c>
    </row>
    <row r="18" ht="12.75" customHeight="1">
      <c r="A18" s="17" t="n">
        <v>0</v>
      </c>
      <c r="B18" s="421" t="inlineStr">
        <is>
          <t>&gt; 5 Jahre und &lt;= 10 Jahre</t>
        </is>
      </c>
      <c r="C18" s="422" t="n"/>
      <c r="D18" s="39" t="n">
        <v>480</v>
      </c>
      <c r="E18" s="40" t="n">
        <v>387.76529375</v>
      </c>
      <c r="F18" s="39" t="n">
        <v>210</v>
      </c>
      <c r="G18" s="40" t="n">
        <v>386.64928</v>
      </c>
      <c r="I18" s="39" t="n">
        <v>460</v>
      </c>
      <c r="J18" s="40" t="n">
        <v>205</v>
      </c>
    </row>
    <row r="19" ht="12.75" customHeight="1">
      <c r="A19" s="17" t="n">
        <v>0</v>
      </c>
      <c r="B19" s="421" t="inlineStr">
        <is>
          <t>&gt; 10 Jahre</t>
        </is>
      </c>
      <c r="C19" s="422" t="n"/>
      <c r="D19" s="39" t="n">
        <v>130</v>
      </c>
      <c r="E19" s="40" t="n">
        <v>142.30987554</v>
      </c>
      <c r="F19" s="39" t="n">
        <v>160</v>
      </c>
      <c r="G19" s="40" t="n">
        <v>142.722763</v>
      </c>
      <c r="I19" s="39" t="n">
        <v>160</v>
      </c>
      <c r="J19" s="40" t="n">
        <v>200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574.7525109200001</v>
      </c>
      <c r="E9" s="47" t="n">
        <v>575.9794860000001</v>
      </c>
    </row>
    <row r="10" ht="12.75" customHeight="1">
      <c r="A10" s="17" t="n">
        <v>0</v>
      </c>
      <c r="B10" s="48" t="inlineStr">
        <is>
          <t>Mehr als 300 Tsd. € bis einschließlich 1 Mio. €</t>
        </is>
      </c>
      <c r="C10" s="48" t="n"/>
      <c r="D10" s="39" t="n">
        <v>125.66137121</v>
      </c>
      <c r="E10" s="47" t="n">
        <v>106.020356</v>
      </c>
    </row>
    <row r="11" ht="12.75" customHeight="1">
      <c r="A11" s="17" t="n"/>
      <c r="B11" s="48" t="inlineStr">
        <is>
          <t>Mehr als 1 Mio. € bis einschließlich 10 Mio. €</t>
        </is>
      </c>
      <c r="C11" s="48" t="n"/>
      <c r="D11" s="39" t="n">
        <v>363.27908962</v>
      </c>
      <c r="E11" s="47" t="n">
        <v>362.761424</v>
      </c>
    </row>
    <row r="12" ht="12.75" customHeight="1">
      <c r="A12" s="17" t="n">
        <v>0</v>
      </c>
      <c r="B12" s="48" t="inlineStr">
        <is>
          <t>Mehr als 10 Mio. €</t>
        </is>
      </c>
      <c r="C12" s="48" t="n"/>
      <c r="D12" s="39" t="n">
        <v>38.32527136</v>
      </c>
      <c r="E12" s="47" t="n">
        <v>41.499034</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86.47213206000001</v>
      </c>
      <c r="H16" s="76" t="n">
        <v>447.05515331</v>
      </c>
      <c r="I16" s="76" t="n">
        <v>199.36528191</v>
      </c>
      <c r="J16" s="76" t="n">
        <v>0</v>
      </c>
      <c r="K16" s="76" t="n">
        <v>0</v>
      </c>
      <c r="L16" s="76">
        <f>SUM(M16:R16)</f>
        <v/>
      </c>
      <c r="M16" s="76" t="n">
        <v>98.86928834</v>
      </c>
      <c r="N16" s="76" t="n">
        <v>10.99511893</v>
      </c>
      <c r="O16" s="76" t="n">
        <v>43.48401995</v>
      </c>
      <c r="P16" s="76" t="n">
        <v>215.77724861</v>
      </c>
      <c r="Q16" s="76" t="n">
        <v>0</v>
      </c>
      <c r="R16" s="76" t="n">
        <v>0</v>
      </c>
      <c r="S16" s="77" t="n">
        <v>0</v>
      </c>
      <c r="T16" s="255" t="n">
        <v>0</v>
      </c>
    </row>
    <row r="17" ht="12.75" customHeight="1">
      <c r="C17" s="72" t="n"/>
      <c r="D17" s="243">
        <f>"Jahr "&amp;(AktJahr-1)</f>
        <v/>
      </c>
      <c r="E17" s="256">
        <f>F17+L17</f>
        <v/>
      </c>
      <c r="F17" s="78">
        <f>SUM(G17:K17)</f>
        <v/>
      </c>
      <c r="G17" s="78" t="n">
        <v>83.407882</v>
      </c>
      <c r="H17" s="78" t="n">
        <v>444.2814540000001</v>
      </c>
      <c r="I17" s="78" t="n">
        <v>179.988846</v>
      </c>
      <c r="J17" s="78" t="n">
        <v>0</v>
      </c>
      <c r="K17" s="78" t="n">
        <v>0</v>
      </c>
      <c r="L17" s="78">
        <f>SUM(M17:R17)</f>
        <v/>
      </c>
      <c r="M17" s="78" t="n">
        <v>99.936239</v>
      </c>
      <c r="N17" s="78" t="n">
        <v>8.052185</v>
      </c>
      <c r="O17" s="78" t="n">
        <v>63.72623</v>
      </c>
      <c r="P17" s="78" t="n">
        <v>206.867462</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86.47213206000001</v>
      </c>
      <c r="H18" s="76" t="n">
        <v>447.05515331</v>
      </c>
      <c r="I18" s="76" t="n">
        <v>199.36528191</v>
      </c>
      <c r="J18" s="76" t="n">
        <v>0</v>
      </c>
      <c r="K18" s="76" t="n">
        <v>0</v>
      </c>
      <c r="L18" s="76">
        <f>SUM(M18:R18)</f>
        <v/>
      </c>
      <c r="M18" s="76" t="n">
        <v>98.86928834</v>
      </c>
      <c r="N18" s="76" t="n">
        <v>10.99511893</v>
      </c>
      <c r="O18" s="76" t="n">
        <v>43.48401995</v>
      </c>
      <c r="P18" s="76" t="n">
        <v>215.77724861</v>
      </c>
      <c r="Q18" s="76" t="n">
        <v>0</v>
      </c>
      <c r="R18" s="76" t="n">
        <v>0</v>
      </c>
      <c r="S18" s="77" t="n">
        <v>0</v>
      </c>
      <c r="T18" s="255" t="n">
        <v>0</v>
      </c>
    </row>
    <row r="19" ht="12.75" customHeight="1">
      <c r="C19" s="72" t="n"/>
      <c r="D19" s="243">
        <f>$D$17</f>
        <v/>
      </c>
      <c r="E19" s="256">
        <f>F19+L19</f>
        <v/>
      </c>
      <c r="F19" s="78">
        <f>SUM(G19:K19)</f>
        <v/>
      </c>
      <c r="G19" s="78" t="n">
        <v>83.407882</v>
      </c>
      <c r="H19" s="78" t="n">
        <v>444.2814540000001</v>
      </c>
      <c r="I19" s="78" t="n">
        <v>179.988846</v>
      </c>
      <c r="J19" s="78" t="n">
        <v>0</v>
      </c>
      <c r="K19" s="78" t="n">
        <v>0</v>
      </c>
      <c r="L19" s="78">
        <f>SUM(M19:R19)</f>
        <v/>
      </c>
      <c r="M19" s="78" t="n">
        <v>99.936239</v>
      </c>
      <c r="N19" s="78" t="n">
        <v>8.052185</v>
      </c>
      <c r="O19" s="78" t="n">
        <v>63.72623</v>
      </c>
      <c r="P19" s="78" t="n">
        <v>206.867462</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31</v>
      </c>
      <c r="F13" s="76" t="n">
        <v>0</v>
      </c>
      <c r="G13" s="76" t="n">
        <v>0</v>
      </c>
      <c r="H13" s="115" t="n">
        <v>18</v>
      </c>
      <c r="I13" s="76" t="n">
        <v>0</v>
      </c>
      <c r="J13" s="255" t="n">
        <v>13</v>
      </c>
    </row>
    <row r="14" ht="12.75" customHeight="1">
      <c r="B14" s="145" t="n"/>
      <c r="C14" s="48" t="n"/>
      <c r="D14" s="48">
        <f>"Jahr "&amp;(AktJahr-1)</f>
        <v/>
      </c>
      <c r="E14" s="313" t="n">
        <v>23</v>
      </c>
      <c r="F14" s="118" t="n">
        <v>0</v>
      </c>
      <c r="G14" s="118" t="n">
        <v>0</v>
      </c>
      <c r="H14" s="121" t="n">
        <v>0</v>
      </c>
      <c r="I14" s="118" t="n">
        <v>0</v>
      </c>
      <c r="J14" s="275" t="n">
        <v>23</v>
      </c>
    </row>
    <row r="15" ht="12.75" customHeight="1">
      <c r="B15" s="145" t="inlineStr">
        <is>
          <t>DE</t>
        </is>
      </c>
      <c r="C15" s="74" t="inlineStr">
        <is>
          <t>Deutschland</t>
        </is>
      </c>
      <c r="D15" s="75">
        <f>$D$13</f>
        <v/>
      </c>
      <c r="E15" s="254" t="n">
        <v>18</v>
      </c>
      <c r="F15" s="76" t="n">
        <v>0</v>
      </c>
      <c r="G15" s="76" t="n">
        <v>0</v>
      </c>
      <c r="H15" s="115" t="n">
        <v>18</v>
      </c>
      <c r="I15" s="76" t="n">
        <v>0</v>
      </c>
      <c r="J15" s="255" t="n">
        <v>0</v>
      </c>
    </row>
    <row r="16" ht="12.75" customHeight="1">
      <c r="B16" s="145" t="n"/>
      <c r="C16" s="48" t="n"/>
      <c r="D16" s="48">
        <f>$D$14</f>
        <v/>
      </c>
      <c r="E16" s="313" t="n">
        <v>10</v>
      </c>
      <c r="F16" s="118" t="n">
        <v>0</v>
      </c>
      <c r="G16" s="118" t="n">
        <v>0</v>
      </c>
      <c r="H16" s="121" t="n">
        <v>0</v>
      </c>
      <c r="I16" s="118" t="n">
        <v>0</v>
      </c>
      <c r="J16" s="275" t="n">
        <v>10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5</v>
      </c>
      <c r="F27" s="76" t="n">
        <v>0</v>
      </c>
      <c r="G27" s="76" t="n">
        <v>0</v>
      </c>
      <c r="H27" s="115" t="n">
        <v>0</v>
      </c>
      <c r="I27" s="76" t="n">
        <v>0</v>
      </c>
      <c r="J27" s="255" t="n">
        <v>5</v>
      </c>
    </row>
    <row r="28" ht="12.75" customHeight="1">
      <c r="B28" s="145" t="n"/>
      <c r="C28" s="48" t="n"/>
      <c r="D28" s="48">
        <f>$D$14</f>
        <v/>
      </c>
      <c r="E28" s="313" t="n">
        <v>5</v>
      </c>
      <c r="F28" s="118" t="n">
        <v>0</v>
      </c>
      <c r="G28" s="118" t="n">
        <v>0</v>
      </c>
      <c r="H28" s="121" t="n">
        <v>0</v>
      </c>
      <c r="I28" s="118" t="n">
        <v>0</v>
      </c>
      <c r="J28" s="275" t="n">
        <v>5</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8</v>
      </c>
      <c r="F63" s="76" t="n">
        <v>0</v>
      </c>
      <c r="G63" s="76" t="n">
        <v>0</v>
      </c>
      <c r="H63" s="115" t="n">
        <v>0</v>
      </c>
      <c r="I63" s="76" t="n">
        <v>0</v>
      </c>
      <c r="J63" s="255" t="n">
        <v>8</v>
      </c>
    </row>
    <row r="64" ht="12.75" customHeight="1">
      <c r="B64" s="145" t="n"/>
      <c r="C64" s="48" t="n"/>
      <c r="D64" s="48">
        <f>$D$14</f>
        <v/>
      </c>
      <c r="E64" s="313" t="n">
        <v>8</v>
      </c>
      <c r="F64" s="118" t="n">
        <v>0</v>
      </c>
      <c r="G64" s="118" t="n">
        <v>0</v>
      </c>
      <c r="H64" s="121" t="n">
        <v>0</v>
      </c>
      <c r="I64" s="118" t="n">
        <v>0</v>
      </c>
      <c r="J64" s="275" t="n">
        <v>8</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