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Sparkasse Fürstenfeldbruck</t>
        </is>
      </c>
      <c r="H2" s="4" t="n"/>
      <c r="I2" s="4" t="n"/>
    </row>
    <row r="3" ht="15" customHeight="1">
      <c r="G3" s="5" t="inlineStr">
        <is>
          <t>Hauptstr. 8</t>
        </is>
      </c>
      <c r="H3" s="6" t="n"/>
      <c r="I3" s="6" t="n"/>
    </row>
    <row r="4" ht="15" customHeight="1">
      <c r="G4" s="5" t="inlineStr">
        <is>
          <t>82256 Fürstenfeldbruck</t>
        </is>
      </c>
      <c r="H4" s="6" t="n"/>
      <c r="I4" s="6" t="n"/>
      <c r="J4" s="7" t="n"/>
    </row>
    <row r="5" ht="15" customHeight="1">
      <c r="G5" s="5" t="inlineStr">
        <is>
          <t>Telefon: +49 8141 407-0</t>
        </is>
      </c>
      <c r="H5" s="6" t="n"/>
      <c r="I5" s="6" t="n"/>
      <c r="J5" s="7" t="n"/>
    </row>
    <row r="6" ht="15" customHeight="1">
      <c r="G6" s="5" t="inlineStr">
        <is>
          <t>E-Mail: info@sparkasse-ffb.de</t>
        </is>
      </c>
      <c r="H6" s="6" t="n"/>
      <c r="I6" s="6" t="n"/>
      <c r="J6" s="7" t="n"/>
    </row>
    <row r="7" ht="15" customHeight="1">
      <c r="G7" s="5" t="inlineStr">
        <is>
          <t>Internet: https://www.sparkasse-ffb.de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236</v>
      </c>
      <c r="E21" s="342" t="n">
        <v>176</v>
      </c>
      <c r="F21" s="341" t="n">
        <v>239.55054637</v>
      </c>
      <c r="G21" s="342" t="n">
        <v>161.839311</v>
      </c>
      <c r="H21" s="341" t="n">
        <v>275.13204116</v>
      </c>
      <c r="I21" s="342" t="n">
        <v>144.021</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330.91538694</v>
      </c>
      <c r="E23" s="345" t="n">
        <v>232.749921</v>
      </c>
      <c r="F23" s="344" t="n">
        <v>327.52913214</v>
      </c>
      <c r="G23" s="345" t="n">
        <v>216.637075</v>
      </c>
      <c r="H23" s="344" t="n">
        <v>362.20326135</v>
      </c>
      <c r="I23" s="345" t="n">
        <v>196.788828</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9.398975285000001</v>
      </c>
      <c r="E27" s="352" t="n">
        <v>7.097113999999999</v>
      </c>
      <c r="F27" s="351" t="n">
        <v>4.791010927</v>
      </c>
      <c r="G27" s="352" t="n">
        <v>3.236786</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85.516411655</v>
      </c>
      <c r="E29" s="357" t="n">
        <v>49.652807</v>
      </c>
      <c r="F29" s="356" t="n">
        <v>83.18757484299999</v>
      </c>
      <c r="G29" s="357" t="n">
        <v>51.56097800000001</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0</v>
      </c>
      <c r="E37" s="342" t="n">
        <v>0</v>
      </c>
      <c r="F37" s="341" t="n">
        <v>0</v>
      </c>
      <c r="G37" s="342" t="n">
        <v>0</v>
      </c>
      <c r="H37" s="341" t="n">
        <v>0</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0</v>
      </c>
      <c r="E39" s="345" t="n">
        <v>0</v>
      </c>
      <c r="F39" s="344" t="n">
        <v>0</v>
      </c>
      <c r="G39" s="345" t="n">
        <v>0</v>
      </c>
      <c r="H39" s="344" t="n">
        <v>0</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v>
      </c>
      <c r="E43" s="352" t="n">
        <v>0</v>
      </c>
      <c r="F43" s="351" t="n">
        <v>0</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0</v>
      </c>
      <c r="E45" s="357" t="n">
        <v>0</v>
      </c>
      <c r="F45" s="356" t="n">
        <v>0</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c r="E47" s="352" t="n"/>
      <c r="F47" s="351" t="n"/>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236</v>
      </c>
      <c r="E9" s="212" t="n">
        <v>176</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330.91538694</v>
      </c>
      <c r="E12" s="198" t="n">
        <v>232.749921</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97.25725885999999</v>
      </c>
      <c r="E18" s="201" t="n">
        <v>96.73999999999999</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6.47</v>
      </c>
      <c r="E30" s="201" t="n">
        <v>7.28</v>
      </c>
    </row>
    <row r="31" ht="21" customHeight="1">
      <c r="B31" s="163" t="inlineStr">
        <is>
          <t xml:space="preserve">durchschnittlicher gewichteter Beleihungsauslauf
§ 28 Abs. 2 Nr. 3  </t>
        </is>
      </c>
      <c r="C31" s="162" t="inlineStr">
        <is>
          <t>%</t>
        </is>
      </c>
      <c r="D31" s="161" t="n">
        <v>50.739606</v>
      </c>
      <c r="E31" s="201" t="n">
        <v>49.24</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12.54657676</v>
      </c>
      <c r="E35" s="201" t="n">
        <v>0.0985</v>
      </c>
    </row>
    <row r="36">
      <c r="A36" s="207" t="n"/>
      <c r="B36" s="229" t="inlineStr">
        <is>
          <t>Tag, an dem sich die größte negative Summe ergibt</t>
        </is>
      </c>
      <c r="C36" s="160" t="inlineStr">
        <is>
          <t>Tag (1-180)</t>
        </is>
      </c>
      <c r="D36" s="335" t="n">
        <v>129</v>
      </c>
      <c r="E36" s="336" t="n">
        <v>23</v>
      </c>
    </row>
    <row r="37" ht="21.75" customHeight="1" thickBot="1">
      <c r="A37" s="207" t="n">
        <v>1</v>
      </c>
      <c r="B37" s="164" t="inlineStr">
        <is>
          <t>Gesamtbetrag der Deckungswerte, welche die Anforderungen von § 4 Abs. 1a S. 3 PfandBG erfüllen (Liquiditätsdeckung)</t>
        </is>
      </c>
      <c r="C37" s="234" t="inlineStr">
        <is>
          <t>(Mio. €)</t>
        </is>
      </c>
      <c r="D37" s="203" t="n">
        <v>38.71015501</v>
      </c>
      <c r="E37" s="204" t="n">
        <v>5.985048</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0</v>
      </c>
      <c r="E9" s="212" t="n">
        <v>0</v>
      </c>
    </row>
    <row r="10" ht="21.75" customFormat="1" customHeight="1" s="156" thickBot="1">
      <c r="A10" s="207" t="n">
        <v>1</v>
      </c>
      <c r="B10" s="235" t="inlineStr">
        <is>
          <t>davon Anteil festverzinslicher Pfandbriefe
§ 28 Abs. 1 Nr. 13 (gewichteter Durchschnitt)</t>
        </is>
      </c>
      <c r="C10" s="157" t="inlineStr">
        <is>
          <t>%</t>
        </is>
      </c>
      <c r="D10" s="158" t="n">
        <v>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0</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417" t="n">
        <v>0</v>
      </c>
      <c r="E10" s="513" t="n">
        <v>0</v>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25.10.2024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09</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FUE</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Sparkasse Fürstenfeldbruck</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16</v>
      </c>
      <c r="E11" s="40" t="n">
        <v>35.04724207</v>
      </c>
      <c r="F11" s="39" t="n">
        <v>0</v>
      </c>
      <c r="G11" s="40" t="n">
        <v>19.559132</v>
      </c>
      <c r="I11" s="39" t="n">
        <v>0</v>
      </c>
      <c r="J11" s="40" t="n">
        <v>0</v>
      </c>
    </row>
    <row r="12" ht="12.75" customHeight="1">
      <c r="A12" s="17" t="n">
        <v>0</v>
      </c>
      <c r="B12" s="421" t="inlineStr">
        <is>
          <t>&gt; 0,5 Jahre und &lt;= 1 Jahr</t>
        </is>
      </c>
      <c r="C12" s="422" t="n"/>
      <c r="D12" s="39" t="n">
        <v>20</v>
      </c>
      <c r="E12" s="40" t="n">
        <v>17.64079422</v>
      </c>
      <c r="F12" s="39" t="n">
        <v>10</v>
      </c>
      <c r="G12" s="40" t="n">
        <v>14.010874</v>
      </c>
      <c r="I12" s="39" t="n">
        <v>0</v>
      </c>
      <c r="J12" s="40" t="n">
        <v>0</v>
      </c>
    </row>
    <row r="13" ht="12.75" customHeight="1">
      <c r="A13" s="17" t="n"/>
      <c r="B13" s="421" t="inlineStr">
        <is>
          <t>&gt; 1 Jahr und &lt;= 1,5 Jahre</t>
        </is>
      </c>
      <c r="C13" s="422" t="n"/>
      <c r="D13" s="39" t="n">
        <v>30</v>
      </c>
      <c r="E13" s="40" t="n">
        <v>30.18039754</v>
      </c>
      <c r="F13" s="39" t="n">
        <v>16</v>
      </c>
      <c r="G13" s="40" t="n">
        <v>16.598946</v>
      </c>
      <c r="I13" s="39" t="n">
        <v>16</v>
      </c>
      <c r="J13" s="40" t="n">
        <v>0</v>
      </c>
    </row>
    <row r="14" ht="12.75" customHeight="1">
      <c r="A14" s="17" t="n">
        <v>0</v>
      </c>
      <c r="B14" s="421" t="inlineStr">
        <is>
          <t>&gt; 1,5 Jahre und &lt;= 2 Jahre</t>
        </is>
      </c>
      <c r="C14" s="421" t="n"/>
      <c r="D14" s="41" t="n">
        <v>0</v>
      </c>
      <c r="E14" s="206" t="n">
        <v>19.47449281</v>
      </c>
      <c r="F14" s="41" t="n">
        <v>20</v>
      </c>
      <c r="G14" s="206" t="n">
        <v>15.062775</v>
      </c>
      <c r="I14" s="39" t="n">
        <v>20</v>
      </c>
      <c r="J14" s="40" t="n">
        <v>10</v>
      </c>
    </row>
    <row r="15" ht="12.75" customHeight="1">
      <c r="A15" s="17" t="n">
        <v>0</v>
      </c>
      <c r="B15" s="421" t="inlineStr">
        <is>
          <t>&gt; 2 Jahre und &lt;= 3 Jahre</t>
        </is>
      </c>
      <c r="C15" s="421" t="n"/>
      <c r="D15" s="41" t="n">
        <v>0</v>
      </c>
      <c r="E15" s="206" t="n">
        <v>29.16613949</v>
      </c>
      <c r="F15" s="41" t="n">
        <v>30</v>
      </c>
      <c r="G15" s="206" t="n">
        <v>28.712062</v>
      </c>
      <c r="I15" s="39" t="n">
        <v>30</v>
      </c>
      <c r="J15" s="40" t="n">
        <v>36</v>
      </c>
    </row>
    <row r="16" ht="12.75" customHeight="1">
      <c r="A16" s="17" t="n">
        <v>0</v>
      </c>
      <c r="B16" s="421" t="inlineStr">
        <is>
          <t>&gt; 3 Jahre und &lt;= 4 Jahre</t>
        </is>
      </c>
      <c r="C16" s="421" t="n"/>
      <c r="D16" s="41" t="n">
        <v>0</v>
      </c>
      <c r="E16" s="206" t="n">
        <v>50.10823772</v>
      </c>
      <c r="F16" s="41" t="n">
        <v>0</v>
      </c>
      <c r="G16" s="206" t="n">
        <v>24.671579</v>
      </c>
      <c r="I16" s="39" t="n">
        <v>0</v>
      </c>
      <c r="J16" s="40" t="n">
        <v>30</v>
      </c>
    </row>
    <row r="17" ht="12.75" customHeight="1">
      <c r="A17" s="17" t="n">
        <v>0</v>
      </c>
      <c r="B17" s="421" t="inlineStr">
        <is>
          <t>&gt; 4 Jahre und &lt;= 5 Jahre</t>
        </is>
      </c>
      <c r="C17" s="421" t="n"/>
      <c r="D17" s="41" t="n">
        <v>0</v>
      </c>
      <c r="E17" s="206" t="n">
        <v>22.50151163</v>
      </c>
      <c r="F17" s="41" t="n">
        <v>0</v>
      </c>
      <c r="G17" s="206" t="n">
        <v>27.352992</v>
      </c>
      <c r="I17" s="39" t="n">
        <v>0</v>
      </c>
      <c r="J17" s="40" t="n">
        <v>0</v>
      </c>
    </row>
    <row r="18" ht="12.75" customHeight="1">
      <c r="A18" s="17" t="n">
        <v>0</v>
      </c>
      <c r="B18" s="421" t="inlineStr">
        <is>
          <t>&gt; 5 Jahre und &lt;= 10 Jahre</t>
        </is>
      </c>
      <c r="C18" s="422" t="n"/>
      <c r="D18" s="39" t="n">
        <v>170</v>
      </c>
      <c r="E18" s="40" t="n">
        <v>122.00030335</v>
      </c>
      <c r="F18" s="39" t="n">
        <v>100</v>
      </c>
      <c r="G18" s="40" t="n">
        <v>80.70312</v>
      </c>
      <c r="I18" s="39" t="n">
        <v>130</v>
      </c>
      <c r="J18" s="40" t="n">
        <v>80</v>
      </c>
    </row>
    <row r="19" ht="12.75" customHeight="1">
      <c r="A19" s="17" t="n">
        <v>0</v>
      </c>
      <c r="B19" s="421" t="inlineStr">
        <is>
          <t>&gt; 10 Jahre</t>
        </is>
      </c>
      <c r="C19" s="422" t="n"/>
      <c r="D19" s="39" t="n">
        <v>0</v>
      </c>
      <c r="E19" s="40" t="n">
        <v>4.79626811</v>
      </c>
      <c r="F19" s="39" t="n">
        <v>0</v>
      </c>
      <c r="G19" s="40" t="n">
        <v>6.078441</v>
      </c>
      <c r="I19" s="39" t="n">
        <v>40</v>
      </c>
      <c r="J19" s="40" t="n">
        <v>20</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0</v>
      </c>
      <c r="F24" s="39" t="n">
        <v>0</v>
      </c>
      <c r="G24" s="40" t="n">
        <v>0</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0</v>
      </c>
      <c r="I26" s="39" t="n">
        <v>0</v>
      </c>
      <c r="J26" s="40" t="n">
        <v>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0</v>
      </c>
      <c r="E28" s="206" t="n">
        <v>0</v>
      </c>
      <c r="F28" s="41" t="n">
        <v>0</v>
      </c>
      <c r="G28" s="206" t="n">
        <v>0</v>
      </c>
      <c r="I28" s="39" t="n">
        <v>0</v>
      </c>
      <c r="J28" s="40" t="n">
        <v>0</v>
      </c>
    </row>
    <row r="29" ht="12.75" customHeight="1">
      <c r="A29" s="17" t="n">
        <v>1</v>
      </c>
      <c r="B29" s="421" t="inlineStr">
        <is>
          <t>&gt; 3 Jahre und &lt;= 4 Jahre</t>
        </is>
      </c>
      <c r="C29" s="421" t="n"/>
      <c r="D29" s="41" t="n">
        <v>0</v>
      </c>
      <c r="E29" s="206" t="n">
        <v>0</v>
      </c>
      <c r="F29" s="41" t="n">
        <v>0</v>
      </c>
      <c r="G29" s="206" t="n">
        <v>0</v>
      </c>
      <c r="I29" s="39" t="n">
        <v>0</v>
      </c>
      <c r="J29" s="40" t="n">
        <v>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136.64110203</v>
      </c>
      <c r="E9" s="47" t="n">
        <v>151.689039</v>
      </c>
    </row>
    <row r="10" ht="12.75" customHeight="1">
      <c r="A10" s="17" t="n">
        <v>0</v>
      </c>
      <c r="B10" s="48" t="inlineStr">
        <is>
          <t>Mehr als 300 Tsd. € bis einschließlich 1 Mio. €</t>
        </is>
      </c>
      <c r="C10" s="48" t="n"/>
      <c r="D10" s="39" t="n">
        <v>102.7256043</v>
      </c>
      <c r="E10" s="47" t="n">
        <v>62.36977599999999</v>
      </c>
    </row>
    <row r="11" ht="12.75" customHeight="1">
      <c r="A11" s="17" t="n"/>
      <c r="B11" s="48" t="inlineStr">
        <is>
          <t>Mehr als 1 Mio. € bis einschließlich 10 Mio. €</t>
        </is>
      </c>
      <c r="C11" s="48" t="n"/>
      <c r="D11" s="39" t="n">
        <v>53.54868061000001</v>
      </c>
      <c r="E11" s="47" t="n">
        <v>12.741106</v>
      </c>
    </row>
    <row r="12" ht="12.75" customHeight="1">
      <c r="A12" s="17" t="n">
        <v>0</v>
      </c>
      <c r="B12" s="48" t="inlineStr">
        <is>
          <t>Mehr als 10 Mio. €</t>
        </is>
      </c>
      <c r="C12" s="48" t="n"/>
      <c r="D12" s="39" t="n">
        <v>0</v>
      </c>
      <c r="E12" s="47" t="n">
        <v>0</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0</v>
      </c>
      <c r="E22" s="50" t="n">
        <v>0</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75.21481896</v>
      </c>
      <c r="H16" s="76" t="n">
        <v>151.9789368</v>
      </c>
      <c r="I16" s="76" t="n">
        <v>39.87800545</v>
      </c>
      <c r="J16" s="76" t="n">
        <v>0</v>
      </c>
      <c r="K16" s="76" t="n">
        <v>0</v>
      </c>
      <c r="L16" s="76">
        <f>SUM(M16:R16)</f>
        <v/>
      </c>
      <c r="M16" s="76" t="n">
        <v>6.31593599</v>
      </c>
      <c r="N16" s="76" t="n">
        <v>11.19349252</v>
      </c>
      <c r="O16" s="76" t="n">
        <v>0.846</v>
      </c>
      <c r="P16" s="76" t="n">
        <v>7.48819722</v>
      </c>
      <c r="Q16" s="76" t="n">
        <v>0</v>
      </c>
      <c r="R16" s="76" t="n">
        <v>0</v>
      </c>
      <c r="S16" s="77" t="n">
        <v>0</v>
      </c>
      <c r="T16" s="255" t="n">
        <v>0</v>
      </c>
    </row>
    <row r="17" ht="12.75" customHeight="1">
      <c r="C17" s="72" t="n"/>
      <c r="D17" s="243">
        <f>"Jahr "&amp;(AktJahr-1)</f>
        <v/>
      </c>
      <c r="E17" s="256">
        <f>F17+L17</f>
        <v/>
      </c>
      <c r="F17" s="78">
        <f>SUM(G17:K17)</f>
        <v/>
      </c>
      <c r="G17" s="78" t="n">
        <v>74.86654</v>
      </c>
      <c r="H17" s="78" t="n">
        <v>127.459344</v>
      </c>
      <c r="I17" s="78" t="n">
        <v>24.474036</v>
      </c>
      <c r="J17" s="78" t="n">
        <v>0</v>
      </c>
      <c r="K17" s="78" t="n">
        <v>0</v>
      </c>
      <c r="L17" s="78">
        <f>SUM(M17:R17)</f>
        <v/>
      </c>
      <c r="M17" s="78" t="n">
        <v>0</v>
      </c>
      <c r="N17" s="78" t="n">
        <v>0</v>
      </c>
      <c r="O17" s="78" t="n">
        <v>0</v>
      </c>
      <c r="P17" s="78" t="n">
        <v>0</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75.21481896</v>
      </c>
      <c r="H18" s="76" t="n">
        <v>151.9789368</v>
      </c>
      <c r="I18" s="76" t="n">
        <v>39.87800545</v>
      </c>
      <c r="J18" s="76" t="n">
        <v>0</v>
      </c>
      <c r="K18" s="76" t="n">
        <v>0</v>
      </c>
      <c r="L18" s="76">
        <f>SUM(M18:R18)</f>
        <v/>
      </c>
      <c r="M18" s="76" t="n">
        <v>6.31593599</v>
      </c>
      <c r="N18" s="76" t="n">
        <v>11.19349252</v>
      </c>
      <c r="O18" s="76" t="n">
        <v>0.846</v>
      </c>
      <c r="P18" s="76" t="n">
        <v>7.48819722</v>
      </c>
      <c r="Q18" s="76" t="n">
        <v>0</v>
      </c>
      <c r="R18" s="76" t="n">
        <v>0</v>
      </c>
      <c r="S18" s="77" t="n">
        <v>0</v>
      </c>
      <c r="T18" s="255" t="n">
        <v>0</v>
      </c>
    </row>
    <row r="19" ht="12.75" customHeight="1">
      <c r="C19" s="72" t="n"/>
      <c r="D19" s="243">
        <f>$D$17</f>
        <v/>
      </c>
      <c r="E19" s="256">
        <f>F19+L19</f>
        <v/>
      </c>
      <c r="F19" s="78">
        <f>SUM(G19:K19)</f>
        <v/>
      </c>
      <c r="G19" s="78" t="n">
        <v>74.86654</v>
      </c>
      <c r="H19" s="78" t="n">
        <v>127.459344</v>
      </c>
      <c r="I19" s="78" t="n">
        <v>24.474036</v>
      </c>
      <c r="J19" s="78" t="n">
        <v>0</v>
      </c>
      <c r="K19" s="78" t="n">
        <v>0</v>
      </c>
      <c r="L19" s="78">
        <f>SUM(M19:R19)</f>
        <v/>
      </c>
      <c r="M19" s="78" t="n">
        <v>0</v>
      </c>
      <c r="N19" s="78" t="n">
        <v>0</v>
      </c>
      <c r="O19" s="78" t="n">
        <v>0</v>
      </c>
      <c r="P19" s="78" t="n">
        <v>0</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0</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0</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38</v>
      </c>
      <c r="F13" s="76" t="n">
        <v>0</v>
      </c>
      <c r="G13" s="76" t="n">
        <v>0</v>
      </c>
      <c r="H13" s="115" t="n">
        <v>0</v>
      </c>
      <c r="I13" s="76" t="n">
        <v>0</v>
      </c>
      <c r="J13" s="255" t="n">
        <v>38</v>
      </c>
    </row>
    <row r="14" ht="12.75" customHeight="1">
      <c r="B14" s="145" t="n"/>
      <c r="C14" s="48" t="n"/>
      <c r="D14" s="48">
        <f>"Jahr "&amp;(AktJahr-1)</f>
        <v/>
      </c>
      <c r="E14" s="313" t="n">
        <v>5.95</v>
      </c>
      <c r="F14" s="118" t="n">
        <v>0</v>
      </c>
      <c r="G14" s="118" t="n">
        <v>0</v>
      </c>
      <c r="H14" s="121" t="n">
        <v>0</v>
      </c>
      <c r="I14" s="118" t="n">
        <v>0</v>
      </c>
      <c r="J14" s="275" t="n">
        <v>5.95</v>
      </c>
    </row>
    <row r="15" ht="12.75" customHeight="1">
      <c r="B15" s="145" t="inlineStr">
        <is>
          <t>DE</t>
        </is>
      </c>
      <c r="C15" s="74" t="inlineStr">
        <is>
          <t>Deutschland</t>
        </is>
      </c>
      <c r="D15" s="75">
        <f>$D$13</f>
        <v/>
      </c>
      <c r="E15" s="254" t="n">
        <v>38</v>
      </c>
      <c r="F15" s="76" t="n">
        <v>0</v>
      </c>
      <c r="G15" s="76" t="n">
        <v>0</v>
      </c>
      <c r="H15" s="115" t="n">
        <v>0</v>
      </c>
      <c r="I15" s="76" t="n">
        <v>0</v>
      </c>
      <c r="J15" s="255" t="n">
        <v>38</v>
      </c>
    </row>
    <row r="16" ht="12.75" customHeight="1">
      <c r="B16" s="145" t="n"/>
      <c r="C16" s="48" t="n"/>
      <c r="D16" s="48">
        <f>$D$14</f>
        <v/>
      </c>
      <c r="E16" s="313" t="n">
        <v>5.95</v>
      </c>
      <c r="F16" s="118" t="n">
        <v>0</v>
      </c>
      <c r="G16" s="118" t="n">
        <v>0</v>
      </c>
      <c r="H16" s="121" t="n">
        <v>0</v>
      </c>
      <c r="I16" s="118" t="n">
        <v>0</v>
      </c>
      <c r="J16" s="275" t="n">
        <v>5.95</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