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Herford</t>
        </is>
      </c>
      <c r="H2" s="4" t="n"/>
      <c r="I2" s="4" t="n"/>
    </row>
    <row r="3" ht="15" customHeight="1">
      <c r="G3" s="5" t="inlineStr">
        <is>
          <t>Engerstraße 5</t>
        </is>
      </c>
      <c r="H3" s="6" t="n"/>
      <c r="I3" s="6" t="n"/>
    </row>
    <row r="4" ht="15" customHeight="1">
      <c r="G4" s="5" t="inlineStr">
        <is>
          <t>32051 Herford</t>
        </is>
      </c>
      <c r="H4" s="6" t="n"/>
      <c r="I4" s="6" t="n"/>
      <c r="J4" s="7" t="n"/>
    </row>
    <row r="5" ht="15" customHeight="1">
      <c r="G5" s="5" t="inlineStr">
        <is>
          <t>Telefon: +49 5221 140-0</t>
        </is>
      </c>
      <c r="H5" s="6" t="n"/>
      <c r="I5" s="6" t="n"/>
      <c r="J5" s="7" t="n"/>
    </row>
    <row r="6" ht="15" customHeight="1">
      <c r="G6" s="5" t="inlineStr">
        <is>
          <t>E-Mail: kontakt@sparkasse-herford.de</t>
        </is>
      </c>
      <c r="H6" s="6" t="n"/>
      <c r="I6" s="6" t="n"/>
      <c r="J6" s="7" t="n"/>
    </row>
    <row r="7" ht="15" customHeight="1">
      <c r="G7" s="5" t="inlineStr">
        <is>
          <t>Internet: https://www.sparkasse-herford.de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20</v>
      </c>
      <c r="E21" s="355" t="n">
        <v>20</v>
      </c>
      <c r="F21" s="354" t="n">
        <v>19.08646157</v>
      </c>
      <c r="G21" s="355" t="n">
        <v>18.314467</v>
      </c>
      <c r="H21" s="354" t="n">
        <v>18.20717793</v>
      </c>
      <c r="I21" s="355" t="n">
        <v>17.037832</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247.67475442</v>
      </c>
      <c r="E23" s="358" t="n">
        <v>233.964516</v>
      </c>
      <c r="F23" s="357" t="n">
        <v>237.88098538</v>
      </c>
      <c r="G23" s="358" t="n">
        <v>216.307196</v>
      </c>
      <c r="H23" s="357" t="n">
        <v>206.61004802</v>
      </c>
      <c r="I23" s="358" t="n">
        <v>187.504425</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0.784506818</v>
      </c>
      <c r="E27" s="355" t="n">
        <v>0.7811739999999999</v>
      </c>
      <c r="F27" s="354" t="n">
        <v>0.381729231</v>
      </c>
      <c r="G27" s="355" t="n">
        <v>0.366289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226.890247602</v>
      </c>
      <c r="E29" s="361" t="n">
        <v>213.183342</v>
      </c>
      <c r="F29" s="360" t="n">
        <v>218.412794579</v>
      </c>
      <c r="G29" s="361" t="n">
        <v>197.626439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15</v>
      </c>
      <c r="E37" s="355" t="n">
        <v>15</v>
      </c>
      <c r="F37" s="354" t="n">
        <v>14.5234094</v>
      </c>
      <c r="G37" s="355" t="n">
        <v>14.002735</v>
      </c>
      <c r="H37" s="354" t="n">
        <v>14.01413329</v>
      </c>
      <c r="I37" s="355" t="n">
        <v>13.175419</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98.27798258999999</v>
      </c>
      <c r="E39" s="358" t="n">
        <v>105.546231</v>
      </c>
      <c r="F39" s="357" t="n">
        <v>97.7290034</v>
      </c>
      <c r="G39" s="358" t="n">
        <v>101.199125</v>
      </c>
      <c r="H39" s="357" t="n">
        <v>87.48745875</v>
      </c>
      <c r="I39" s="358" t="n">
        <v>91.771422</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0.59258173</v>
      </c>
      <c r="E43" s="355" t="n">
        <v>0.5914349999999999</v>
      </c>
      <c r="F43" s="354" t="n">
        <v>0.290468188</v>
      </c>
      <c r="G43" s="355" t="n">
        <v>0.280055</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82.68540085999999</v>
      </c>
      <c r="E45" s="361" t="n">
        <v>89.954796</v>
      </c>
      <c r="F45" s="360" t="n">
        <v>82.915125812</v>
      </c>
      <c r="G45" s="361" t="n">
        <v>86.916335</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20</v>
      </c>
      <c r="E9" s="204" t="n">
        <v>20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247.67475442</v>
      </c>
      <c r="E12" s="192" t="n">
        <v>233.964516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100</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5.25</v>
      </c>
      <c r="E30" s="195" t="n">
        <v>5.17</v>
      </c>
    </row>
    <row r="31" ht="31.5" customHeight="1">
      <c r="A31" s="200" t="n">
        <v>0</v>
      </c>
      <c r="B31" s="157" t="inlineStr">
        <is>
          <t xml:space="preserve">average loan-to-value ratio, weighted using the mortgage lending value
section 28 para. 2 no. 3  </t>
        </is>
      </c>
      <c r="C31" s="156" t="inlineStr">
        <is>
          <t>%</t>
        </is>
      </c>
      <c r="D31" s="155" t="n">
        <v>55.995173</v>
      </c>
      <c r="E31" s="195" t="n">
        <v>55.66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2.13536679</v>
      </c>
      <c r="E37" s="198" t="n">
        <v>2.135443</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15</v>
      </c>
      <c r="E9" s="204" t="n">
        <v>15</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98.27798258999999</v>
      </c>
      <c r="E12" s="204" t="n">
        <v>105.546231</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100</v>
      </c>
      <c r="E16" s="195" t="n">
        <v>100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2.13536679</v>
      </c>
      <c r="E32" s="198" t="n">
        <v>2.135443</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HER</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Herford</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12.55018117</v>
      </c>
      <c r="F11" s="36" t="n">
        <v>0</v>
      </c>
      <c r="G11" s="37" t="n">
        <v>6.296198</v>
      </c>
      <c r="I11" s="36" t="n">
        <v>0</v>
      </c>
      <c r="J11" s="37" t="n">
        <v>0</v>
      </c>
    </row>
    <row r="12" ht="12.75" customHeight="1">
      <c r="A12" s="17" t="n">
        <v>0</v>
      </c>
      <c r="B12" s="429" t="inlineStr">
        <is>
          <t>&gt; 0.5 years and &lt;= 1 year</t>
        </is>
      </c>
      <c r="C12" s="430" t="n"/>
      <c r="D12" s="36" t="n">
        <v>5</v>
      </c>
      <c r="E12" s="37" t="n">
        <v>10.02041786</v>
      </c>
      <c r="F12" s="36" t="n">
        <v>0</v>
      </c>
      <c r="G12" s="37" t="n">
        <v>7.916566</v>
      </c>
      <c r="I12" s="36" t="n">
        <v>0</v>
      </c>
      <c r="J12" s="37" t="n">
        <v>0</v>
      </c>
    </row>
    <row r="13" ht="12.75" customHeight="1">
      <c r="A13" s="17" t="n"/>
      <c r="B13" s="429" t="inlineStr">
        <is>
          <t>&gt; 1  year and &lt;= 1.5 years</t>
        </is>
      </c>
      <c r="C13" s="430" t="n"/>
      <c r="D13" s="36" t="n">
        <v>0</v>
      </c>
      <c r="E13" s="37" t="n">
        <v>9.601647440000001</v>
      </c>
      <c r="F13" s="36" t="n">
        <v>0</v>
      </c>
      <c r="G13" s="37" t="n">
        <v>12.535517</v>
      </c>
      <c r="I13" s="36" t="n">
        <v>0</v>
      </c>
      <c r="J13" s="37" t="n">
        <v>0</v>
      </c>
    </row>
    <row r="14" ht="12.75" customHeight="1">
      <c r="A14" s="17" t="n">
        <v>0</v>
      </c>
      <c r="B14" s="429" t="inlineStr">
        <is>
          <t>&gt; 1.5 years and &lt;= 2 years</t>
        </is>
      </c>
      <c r="C14" s="429" t="n"/>
      <c r="D14" s="38" t="n">
        <v>0</v>
      </c>
      <c r="E14" s="199" t="n">
        <v>9.375893830000001</v>
      </c>
      <c r="F14" s="38" t="n">
        <v>5</v>
      </c>
      <c r="G14" s="199" t="n">
        <v>10.494569</v>
      </c>
      <c r="I14" s="36" t="n">
        <v>5</v>
      </c>
      <c r="J14" s="37" t="n">
        <v>0</v>
      </c>
    </row>
    <row r="15" ht="12.75" customHeight="1">
      <c r="A15" s="17" t="n">
        <v>0</v>
      </c>
      <c r="B15" s="429" t="inlineStr">
        <is>
          <t>&gt; 2 years and &lt;= 3 years</t>
        </is>
      </c>
      <c r="C15" s="429" t="n"/>
      <c r="D15" s="38" t="n">
        <v>15</v>
      </c>
      <c r="E15" s="199" t="n">
        <v>19.33410581</v>
      </c>
      <c r="F15" s="38" t="n">
        <v>0</v>
      </c>
      <c r="G15" s="199" t="n">
        <v>20.286355</v>
      </c>
      <c r="I15" s="36" t="n">
        <v>0</v>
      </c>
      <c r="J15" s="37" t="n">
        <v>5</v>
      </c>
    </row>
    <row r="16" ht="12.75" customHeight="1">
      <c r="A16" s="17" t="n">
        <v>0</v>
      </c>
      <c r="B16" s="429" t="inlineStr">
        <is>
          <t>&gt; 3 years and &lt;= 4 years</t>
        </is>
      </c>
      <c r="C16" s="429" t="n"/>
      <c r="D16" s="38" t="n">
        <v>0</v>
      </c>
      <c r="E16" s="199" t="n">
        <v>12.23128033</v>
      </c>
      <c r="F16" s="38" t="n">
        <v>15</v>
      </c>
      <c r="G16" s="199" t="n">
        <v>20.011872</v>
      </c>
      <c r="I16" s="36" t="n">
        <v>15</v>
      </c>
      <c r="J16" s="37" t="n">
        <v>0</v>
      </c>
    </row>
    <row r="17" ht="12.75" customHeight="1">
      <c r="A17" s="17" t="n">
        <v>0</v>
      </c>
      <c r="B17" s="429" t="inlineStr">
        <is>
          <t>&gt; 4 years and &lt;= 5 years</t>
        </is>
      </c>
      <c r="C17" s="429" t="n"/>
      <c r="D17" s="38" t="n">
        <v>0</v>
      </c>
      <c r="E17" s="199" t="n">
        <v>8.38652484</v>
      </c>
      <c r="F17" s="38" t="n">
        <v>0</v>
      </c>
      <c r="G17" s="199" t="n">
        <v>12.530222</v>
      </c>
      <c r="I17" s="36" t="n">
        <v>0</v>
      </c>
      <c r="J17" s="37" t="n">
        <v>15</v>
      </c>
    </row>
    <row r="18" ht="12.75" customHeight="1">
      <c r="A18" s="17" t="n">
        <v>0</v>
      </c>
      <c r="B18" s="429" t="inlineStr">
        <is>
          <t>&gt; 5 years and &lt;= 10 years</t>
        </is>
      </c>
      <c r="C18" s="430" t="n"/>
      <c r="D18" s="36" t="n">
        <v>0</v>
      </c>
      <c r="E18" s="37" t="n">
        <v>119.02516435</v>
      </c>
      <c r="F18" s="36" t="n">
        <v>0</v>
      </c>
      <c r="G18" s="37" t="n">
        <v>99.71319</v>
      </c>
      <c r="I18" s="36" t="n">
        <v>0</v>
      </c>
      <c r="J18" s="37" t="n">
        <v>0</v>
      </c>
    </row>
    <row r="19" ht="12.75" customHeight="1">
      <c r="A19" s="17" t="n">
        <v>0</v>
      </c>
      <c r="B19" s="429" t="inlineStr">
        <is>
          <t>&gt; 10 years</t>
        </is>
      </c>
      <c r="C19" s="430" t="n"/>
      <c r="D19" s="36" t="n">
        <v>0</v>
      </c>
      <c r="E19" s="37" t="n">
        <v>47.14953879</v>
      </c>
      <c r="F19" s="36" t="n">
        <v>0</v>
      </c>
      <c r="G19" s="37" t="n">
        <v>44.180028</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11.04578587</v>
      </c>
      <c r="F24" s="36" t="n">
        <v>0</v>
      </c>
      <c r="G24" s="37" t="n">
        <v>12.039182</v>
      </c>
      <c r="I24" s="36" t="n">
        <v>0</v>
      </c>
      <c r="J24" s="37" t="n">
        <v>0</v>
      </c>
    </row>
    <row r="25" ht="12.75" customHeight="1">
      <c r="A25" s="17" t="n"/>
      <c r="B25" s="429" t="inlineStr">
        <is>
          <t>&gt; 0.5 years and &lt;= 1 year</t>
        </is>
      </c>
      <c r="C25" s="430" t="n"/>
      <c r="D25" s="36" t="n">
        <v>5</v>
      </c>
      <c r="E25" s="37" t="n">
        <v>5.78813785</v>
      </c>
      <c r="F25" s="36" t="n">
        <v>0</v>
      </c>
      <c r="G25" s="37" t="n">
        <v>11.119944</v>
      </c>
      <c r="I25" s="36" t="n">
        <v>0</v>
      </c>
      <c r="J25" s="37" t="n">
        <v>0</v>
      </c>
    </row>
    <row r="26" ht="12.75" customHeight="1">
      <c r="A26" s="17" t="n">
        <v>1</v>
      </c>
      <c r="B26" s="429" t="inlineStr">
        <is>
          <t>&gt; 1  year and &lt;= 1.5 years</t>
        </is>
      </c>
      <c r="C26" s="430" t="n"/>
      <c r="D26" s="36" t="n">
        <v>0</v>
      </c>
      <c r="E26" s="37" t="n">
        <v>10.79810602</v>
      </c>
      <c r="F26" s="36" t="n">
        <v>0</v>
      </c>
      <c r="G26" s="37" t="n">
        <v>10.621161</v>
      </c>
      <c r="I26" s="36" t="n">
        <v>0</v>
      </c>
      <c r="J26" s="37" t="n">
        <v>0</v>
      </c>
    </row>
    <row r="27" ht="12.75" customHeight="1">
      <c r="A27" s="17" t="n">
        <v>1</v>
      </c>
      <c r="B27" s="429" t="inlineStr">
        <is>
          <t>&gt; 1.5 years and &lt;= 2 years</t>
        </is>
      </c>
      <c r="C27" s="429" t="n"/>
      <c r="D27" s="38" t="n">
        <v>10</v>
      </c>
      <c r="E27" s="199" t="n">
        <v>2.96709368</v>
      </c>
      <c r="F27" s="38" t="n">
        <v>5</v>
      </c>
      <c r="G27" s="199" t="n">
        <v>5.359545</v>
      </c>
      <c r="I27" s="36" t="n">
        <v>5</v>
      </c>
      <c r="J27" s="37" t="n">
        <v>0</v>
      </c>
    </row>
    <row r="28" ht="12.75" customHeight="1">
      <c r="A28" s="17" t="n">
        <v>1</v>
      </c>
      <c r="B28" s="429" t="inlineStr">
        <is>
          <t>&gt; 2 years and &lt;= 3 years</t>
        </is>
      </c>
      <c r="C28" s="429" t="n"/>
      <c r="D28" s="38" t="n">
        <v>0</v>
      </c>
      <c r="E28" s="199" t="n">
        <v>11.32981775</v>
      </c>
      <c r="F28" s="38" t="n">
        <v>10</v>
      </c>
      <c r="G28" s="199" t="n">
        <v>12.895829</v>
      </c>
      <c r="I28" s="36" t="n">
        <v>10</v>
      </c>
      <c r="J28" s="37" t="n">
        <v>5</v>
      </c>
    </row>
    <row r="29" ht="12.75" customHeight="1">
      <c r="A29" s="17" t="n">
        <v>1</v>
      </c>
      <c r="B29" s="429" t="inlineStr">
        <is>
          <t>&gt; 3 years and &lt;= 4 years</t>
        </is>
      </c>
      <c r="C29" s="429" t="n"/>
      <c r="D29" s="38" t="n">
        <v>0</v>
      </c>
      <c r="E29" s="199" t="n">
        <v>8.954701330000001</v>
      </c>
      <c r="F29" s="38" t="n">
        <v>0</v>
      </c>
      <c r="G29" s="199" t="n">
        <v>10.443718</v>
      </c>
      <c r="I29" s="36" t="n">
        <v>0</v>
      </c>
      <c r="J29" s="37" t="n">
        <v>10</v>
      </c>
    </row>
    <row r="30" ht="12.75" customHeight="1">
      <c r="A30" s="17" t="n">
        <v>1</v>
      </c>
      <c r="B30" s="429" t="inlineStr">
        <is>
          <t>&gt; 4 years and &lt;= 5 years</t>
        </is>
      </c>
      <c r="C30" s="429" t="n"/>
      <c r="D30" s="38" t="n">
        <v>0</v>
      </c>
      <c r="E30" s="199" t="n">
        <v>3.78174977</v>
      </c>
      <c r="F30" s="38" t="n">
        <v>0</v>
      </c>
      <c r="G30" s="199" t="n">
        <v>8.051274000000001</v>
      </c>
      <c r="I30" s="36" t="n">
        <v>0</v>
      </c>
      <c r="J30" s="37" t="n">
        <v>0</v>
      </c>
    </row>
    <row r="31" ht="12.75" customHeight="1">
      <c r="A31" s="17" t="n">
        <v>1</v>
      </c>
      <c r="B31" s="429" t="inlineStr">
        <is>
          <t>&gt; 5 years and &lt;= 10 years</t>
        </is>
      </c>
      <c r="C31" s="430" t="n"/>
      <c r="D31" s="36" t="n">
        <v>0</v>
      </c>
      <c r="E31" s="37" t="n">
        <v>30.09529995</v>
      </c>
      <c r="F31" s="36" t="n">
        <v>0</v>
      </c>
      <c r="G31" s="37" t="n">
        <v>22.857281</v>
      </c>
      <c r="I31" s="36" t="n">
        <v>0</v>
      </c>
      <c r="J31" s="37" t="n">
        <v>0</v>
      </c>
    </row>
    <row r="32" ht="12.75" customHeight="1">
      <c r="B32" s="429" t="inlineStr">
        <is>
          <t>&gt; 10 years</t>
        </is>
      </c>
      <c r="C32" s="430" t="n"/>
      <c r="D32" s="36" t="n">
        <v>0</v>
      </c>
      <c r="E32" s="37" t="n">
        <v>13.51729037</v>
      </c>
      <c r="F32" s="36" t="n">
        <v>0</v>
      </c>
      <c r="G32" s="37" t="n">
        <v>12.158298</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245.54975442</v>
      </c>
      <c r="E9" s="43" t="n">
        <v>231.375334</v>
      </c>
    </row>
    <row r="10" ht="12.75" customHeight="1">
      <c r="A10" s="17" t="n">
        <v>0</v>
      </c>
      <c r="B10" s="44" t="inlineStr">
        <is>
          <t>more than 300,000 Euros up to 1 mn. Euros</t>
        </is>
      </c>
      <c r="C10" s="44" t="n"/>
      <c r="D10" s="36" t="n">
        <v>0</v>
      </c>
      <c r="E10" s="43" t="n">
        <v>0.464182</v>
      </c>
    </row>
    <row r="11" ht="12.75" customHeight="1">
      <c r="A11" s="17" t="n"/>
      <c r="B11" s="44" t="inlineStr">
        <is>
          <t>more than 1 mn. Euros up to 10 mn. Euros</t>
        </is>
      </c>
      <c r="C11" s="44" t="n"/>
      <c r="D11" s="36" t="n">
        <v>0</v>
      </c>
      <c r="E11" s="43" t="n">
        <v>0</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31.39785635</v>
      </c>
      <c r="E21" s="37" t="n">
        <v>33.477795</v>
      </c>
    </row>
    <row r="22" ht="12.75" customHeight="1">
      <c r="A22" s="17" t="n">
        <v>1</v>
      </c>
      <c r="B22" s="44" t="inlineStr">
        <is>
          <t>more than 10 mn. Euros up to 100 mn. Euros</t>
        </is>
      </c>
      <c r="C22" s="44" t="n"/>
      <c r="D22" s="38" t="n">
        <v>66.88012624</v>
      </c>
      <c r="E22" s="46" t="n">
        <v>72.06843600000001</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25.62190733</v>
      </c>
      <c r="H16" s="72" t="n">
        <v>210.53205726</v>
      </c>
      <c r="I16" s="72" t="n">
        <v>9.13030234</v>
      </c>
      <c r="J16" s="72" t="n">
        <v>0</v>
      </c>
      <c r="K16" s="72" t="n">
        <v>0</v>
      </c>
      <c r="L16" s="72">
        <f>SUM(M16:R16)</f>
        <v/>
      </c>
      <c r="M16" s="72" t="n">
        <v>0.18028749</v>
      </c>
      <c r="N16" s="72" t="n">
        <v>0.0192</v>
      </c>
      <c r="O16" s="72" t="n">
        <v>0.066</v>
      </c>
      <c r="P16" s="72" t="n">
        <v>0</v>
      </c>
      <c r="Q16" s="72" t="n">
        <v>0</v>
      </c>
      <c r="R16" s="72" t="n">
        <v>0</v>
      </c>
      <c r="S16" s="73" t="n">
        <v>0</v>
      </c>
      <c r="T16" s="244" t="n">
        <v>0</v>
      </c>
    </row>
    <row r="17" ht="12.75" customHeight="1">
      <c r="C17" s="68" t="n"/>
      <c r="D17" s="271">
        <f>"year "&amp;(AktJahr-1)</f>
        <v/>
      </c>
      <c r="E17" s="276">
        <f>F17+L17</f>
        <v/>
      </c>
      <c r="F17" s="74">
        <f>SUM(G17:K17)</f>
        <v/>
      </c>
      <c r="G17" s="74" t="n">
        <v>25.411096</v>
      </c>
      <c r="H17" s="74" t="n">
        <v>193.23694</v>
      </c>
      <c r="I17" s="74" t="n">
        <v>11.505464</v>
      </c>
      <c r="J17" s="74" t="n">
        <v>0</v>
      </c>
      <c r="K17" s="74" t="n">
        <v>0</v>
      </c>
      <c r="L17" s="74">
        <f>SUM(M17:R17)</f>
        <v/>
      </c>
      <c r="M17" s="74" t="n">
        <v>0.295437</v>
      </c>
      <c r="N17" s="74" t="n">
        <v>0.1021</v>
      </c>
      <c r="O17" s="74" t="n">
        <v>0.920688</v>
      </c>
      <c r="P17" s="74" t="n">
        <v>0.367791</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25.62190733</v>
      </c>
      <c r="H18" s="72" t="n">
        <v>210.53205726</v>
      </c>
      <c r="I18" s="72" t="n">
        <v>9.13030234</v>
      </c>
      <c r="J18" s="72" t="n">
        <v>0</v>
      </c>
      <c r="K18" s="72" t="n">
        <v>0</v>
      </c>
      <c r="L18" s="72">
        <f>SUM(M18:R18)</f>
        <v/>
      </c>
      <c r="M18" s="72" t="n">
        <v>0.18028749</v>
      </c>
      <c r="N18" s="72" t="n">
        <v>0.0192</v>
      </c>
      <c r="O18" s="72" t="n">
        <v>0.066</v>
      </c>
      <c r="P18" s="72" t="n">
        <v>0</v>
      </c>
      <c r="Q18" s="72" t="n">
        <v>0</v>
      </c>
      <c r="R18" s="72" t="n">
        <v>0</v>
      </c>
      <c r="S18" s="73" t="n">
        <v>0</v>
      </c>
      <c r="T18" s="244" t="n">
        <v>0</v>
      </c>
    </row>
    <row r="19" ht="12.75" customHeight="1">
      <c r="C19" s="68" t="n"/>
      <c r="D19" s="271">
        <f>$D$17</f>
        <v/>
      </c>
      <c r="E19" s="276">
        <f>F19+L19</f>
        <v/>
      </c>
      <c r="F19" s="74">
        <f>SUM(G19:K19)</f>
        <v/>
      </c>
      <c r="G19" s="74" t="n">
        <v>25.411096</v>
      </c>
      <c r="H19" s="74" t="n">
        <v>193.23694</v>
      </c>
      <c r="I19" s="74" t="n">
        <v>11.505464</v>
      </c>
      <c r="J19" s="74" t="n">
        <v>0</v>
      </c>
      <c r="K19" s="74" t="n">
        <v>0</v>
      </c>
      <c r="L19" s="74">
        <f>SUM(M19:R19)</f>
        <v/>
      </c>
      <c r="M19" s="74" t="n">
        <v>0.295437</v>
      </c>
      <c r="N19" s="74" t="n">
        <v>0.1021</v>
      </c>
      <c r="O19" s="74" t="n">
        <v>0.920688</v>
      </c>
      <c r="P19" s="74" t="n">
        <v>0.367791</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2.125</v>
      </c>
      <c r="I12" s="72" t="n">
        <v>83.99206333000001</v>
      </c>
      <c r="J12" s="73" t="n">
        <v>12.16091926</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2.125</v>
      </c>
      <c r="I13" s="113" t="n">
        <v>90.570904</v>
      </c>
      <c r="J13" s="114" t="n">
        <v>12.850327</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2.125</v>
      </c>
      <c r="I14" s="72" t="n">
        <v>83.99206333000001</v>
      </c>
      <c r="J14" s="73" t="n">
        <v>12.16091926</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2.125</v>
      </c>
      <c r="I15" s="113" t="n">
        <v>90.570904</v>
      </c>
      <c r="J15" s="114" t="n">
        <v>12.850327</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2.125</v>
      </c>
      <c r="F13" s="72" t="n">
        <v>0</v>
      </c>
      <c r="G13" s="72" t="n">
        <v>0</v>
      </c>
      <c r="H13" s="110" t="n">
        <v>2.125</v>
      </c>
      <c r="I13" s="72" t="n">
        <v>0</v>
      </c>
      <c r="J13" s="244" t="n">
        <v>0</v>
      </c>
    </row>
    <row r="14" ht="12.75" customHeight="1">
      <c r="B14" s="138" t="n"/>
      <c r="C14" s="44" t="n"/>
      <c r="D14" s="44">
        <f>"year "&amp;(AktJahr-1)</f>
        <v/>
      </c>
      <c r="E14" s="245" t="n">
        <v>2.125</v>
      </c>
      <c r="F14" s="113" t="n">
        <v>0</v>
      </c>
      <c r="G14" s="113" t="n">
        <v>0</v>
      </c>
      <c r="H14" s="116" t="n">
        <v>0</v>
      </c>
      <c r="I14" s="113" t="n">
        <v>0</v>
      </c>
      <c r="J14" s="246" t="n">
        <v>2.125</v>
      </c>
    </row>
    <row r="15" ht="12.75" customHeight="1">
      <c r="B15" s="138" t="inlineStr">
        <is>
          <t>DE</t>
        </is>
      </c>
      <c r="C15" s="70" t="inlineStr">
        <is>
          <t>Germany</t>
        </is>
      </c>
      <c r="D15" s="71">
        <f>$D$13</f>
        <v/>
      </c>
      <c r="E15" s="243" t="n">
        <v>2.125</v>
      </c>
      <c r="F15" s="72" t="n">
        <v>0</v>
      </c>
      <c r="G15" s="72" t="n">
        <v>0</v>
      </c>
      <c r="H15" s="110" t="n">
        <v>2.125</v>
      </c>
      <c r="I15" s="72" t="n">
        <v>0</v>
      </c>
      <c r="J15" s="244" t="n">
        <v>0</v>
      </c>
    </row>
    <row r="16" ht="12.75" customHeight="1">
      <c r="B16" s="138" t="n"/>
      <c r="C16" s="44" t="n"/>
      <c r="D16" s="44">
        <f>$D$14</f>
        <v/>
      </c>
      <c r="E16" s="245" t="n">
        <v>2.125</v>
      </c>
      <c r="F16" s="113" t="n">
        <v>0</v>
      </c>
      <c r="G16" s="113" t="n">
        <v>0</v>
      </c>
      <c r="H16" s="116" t="n">
        <v>0</v>
      </c>
      <c r="I16" s="113" t="n">
        <v>0</v>
      </c>
      <c r="J16" s="246" t="n">
        <v>2.125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