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Elmshorn</t>
        </is>
      </c>
      <c r="H2" s="4" t="n"/>
      <c r="I2" s="4" t="n"/>
    </row>
    <row r="3" ht="15" customHeight="1">
      <c r="G3" s="5" t="inlineStr">
        <is>
          <t>Königstraße 21</t>
        </is>
      </c>
      <c r="H3" s="6" t="n"/>
      <c r="I3" s="6" t="n"/>
    </row>
    <row r="4" ht="15" customHeight="1">
      <c r="G4" s="5" t="inlineStr">
        <is>
          <t>25335 Elmshorn</t>
        </is>
      </c>
      <c r="H4" s="6" t="n"/>
      <c r="I4" s="6" t="n"/>
      <c r="J4" s="7" t="n"/>
    </row>
    <row r="5" ht="15" customHeight="1">
      <c r="G5" s="5" t="inlineStr">
        <is>
          <t>Telefon: +49 4121 292-0</t>
        </is>
      </c>
      <c r="H5" s="6" t="n"/>
      <c r="I5" s="6" t="n"/>
      <c r="J5" s="7" t="n"/>
    </row>
    <row r="6" ht="15" customHeight="1">
      <c r="G6" s="5" t="inlineStr">
        <is>
          <t>E-Mail: info@sparkasse-elmshorn.de</t>
        </is>
      </c>
      <c r="H6" s="6" t="n"/>
      <c r="I6" s="6" t="n"/>
      <c r="J6" s="7" t="n"/>
    </row>
    <row r="7" ht="15" customHeight="1">
      <c r="G7" s="5" t="inlineStr">
        <is>
          <t>Internet: https://www.sparkasse-elmshorn.de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71</v>
      </c>
      <c r="E21" s="342" t="n">
        <v>60</v>
      </c>
      <c r="F21" s="341" t="n">
        <v>72.72175815999999</v>
      </c>
      <c r="G21" s="342" t="n">
        <v>55.56852900000001</v>
      </c>
      <c r="H21" s="341" t="n">
        <v>61.8684406</v>
      </c>
      <c r="I21" s="342" t="n">
        <v>47.369658</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139.43006167</v>
      </c>
      <c r="E23" s="345" t="n">
        <v>129.175</v>
      </c>
      <c r="F23" s="344" t="n">
        <v>138.17443299</v>
      </c>
      <c r="G23" s="345" t="n">
        <v>117.456186</v>
      </c>
      <c r="H23" s="344" t="n">
        <v>120.03964552</v>
      </c>
      <c r="I23" s="345" t="n">
        <v>102.14316</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2.874573134</v>
      </c>
      <c r="E27" s="352" t="n">
        <v>2.311824</v>
      </c>
      <c r="F27" s="351" t="n">
        <v>1.454435163</v>
      </c>
      <c r="G27" s="352" t="n">
        <v>1.111371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65.555488536</v>
      </c>
      <c r="E29" s="357" t="n">
        <v>66.86397199999999</v>
      </c>
      <c r="F29" s="356" t="n">
        <v>63.998239667</v>
      </c>
      <c r="G29" s="357" t="n">
        <v>60.776287</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71</v>
      </c>
      <c r="E9" s="212" t="n">
        <v>60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139.43006167</v>
      </c>
      <c r="E12" s="198" t="n">
        <v>129.175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99.33944809</v>
      </c>
      <c r="E18" s="201" t="n">
        <v>99.56999999999999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4.9</v>
      </c>
      <c r="E30" s="201" t="n">
        <v>4.69</v>
      </c>
    </row>
    <row r="31" ht="21" customHeight="1">
      <c r="B31" s="163" t="inlineStr">
        <is>
          <t xml:space="preserve">durchschnittlicher gewichteter Beleihungsauslauf
§ 28 Abs. 2 Nr. 3  </t>
        </is>
      </c>
      <c r="C31" s="162" t="inlineStr">
        <is>
          <t>%</t>
        </is>
      </c>
      <c r="D31" s="161" t="n">
        <v>55.052802</v>
      </c>
      <c r="E31" s="201" t="n">
        <v>55.19</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0.08400000000000001</v>
      </c>
      <c r="E35" s="201" t="n">
        <v>0</v>
      </c>
    </row>
    <row r="36">
      <c r="A36" s="207" t="n"/>
      <c r="B36" s="229" t="inlineStr">
        <is>
          <t>Tag, an dem sich die größte negative Summe ergibt</t>
        </is>
      </c>
      <c r="C36" s="160" t="inlineStr">
        <is>
          <t>Tag (1-180)</t>
        </is>
      </c>
      <c r="D36" s="335" t="n">
        <v>17</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3.2</v>
      </c>
      <c r="E37" s="204" t="n">
        <v>0</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04.11.2024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ELM</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Elmshorn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9.13933761</v>
      </c>
      <c r="F11" s="39" t="n">
        <v>0</v>
      </c>
      <c r="G11" s="40" t="n">
        <v>7.1672</v>
      </c>
      <c r="I11" s="39" t="n">
        <v>0</v>
      </c>
      <c r="J11" s="40" t="n">
        <v>0</v>
      </c>
    </row>
    <row r="12" ht="12.75" customHeight="1">
      <c r="A12" s="17" t="n">
        <v>0</v>
      </c>
      <c r="B12" s="421" t="inlineStr">
        <is>
          <t>&gt; 0,5 Jahre und &lt;= 1 Jahr</t>
        </is>
      </c>
      <c r="C12" s="422" t="n"/>
      <c r="D12" s="39" t="n">
        <v>0</v>
      </c>
      <c r="E12" s="40" t="n">
        <v>4.02303744</v>
      </c>
      <c r="F12" s="39" t="n">
        <v>2</v>
      </c>
      <c r="G12" s="40" t="n">
        <v>5.805869</v>
      </c>
      <c r="I12" s="39" t="n">
        <v>0</v>
      </c>
      <c r="J12" s="40" t="n">
        <v>0</v>
      </c>
    </row>
    <row r="13" ht="12.75" customHeight="1">
      <c r="A13" s="17" t="n"/>
      <c r="B13" s="421" t="inlineStr">
        <is>
          <t>&gt; 1 Jahr und &lt;= 1,5 Jahre</t>
        </is>
      </c>
      <c r="C13" s="422" t="n"/>
      <c r="D13" s="39" t="n">
        <v>0</v>
      </c>
      <c r="E13" s="40" t="n">
        <v>4.04998686</v>
      </c>
      <c r="F13" s="39" t="n">
        <v>0</v>
      </c>
      <c r="G13" s="40" t="n">
        <v>4.381322</v>
      </c>
      <c r="I13" s="39" t="n">
        <v>0</v>
      </c>
      <c r="J13" s="40" t="n">
        <v>0</v>
      </c>
    </row>
    <row r="14" ht="12.75" customHeight="1">
      <c r="A14" s="17" t="n">
        <v>0</v>
      </c>
      <c r="B14" s="421" t="inlineStr">
        <is>
          <t>&gt; 1,5 Jahre und &lt;= 2 Jahre</t>
        </is>
      </c>
      <c r="C14" s="421" t="n"/>
      <c r="D14" s="41" t="n">
        <v>8</v>
      </c>
      <c r="E14" s="206" t="n">
        <v>4.31671036</v>
      </c>
      <c r="F14" s="41" t="n">
        <v>0</v>
      </c>
      <c r="G14" s="206" t="n">
        <v>3.676956</v>
      </c>
      <c r="I14" s="39" t="n">
        <v>0</v>
      </c>
      <c r="J14" s="40" t="n">
        <v>0</v>
      </c>
    </row>
    <row r="15" ht="12.75" customHeight="1">
      <c r="A15" s="17" t="n">
        <v>0</v>
      </c>
      <c r="B15" s="421" t="inlineStr">
        <is>
          <t>&gt; 2 Jahre und &lt;= 3 Jahre</t>
        </is>
      </c>
      <c r="C15" s="421" t="n"/>
      <c r="D15" s="41" t="n">
        <v>5</v>
      </c>
      <c r="E15" s="206" t="n">
        <v>11.91324432</v>
      </c>
      <c r="F15" s="41" t="n">
        <v>0</v>
      </c>
      <c r="G15" s="206" t="n">
        <v>8.108316</v>
      </c>
      <c r="I15" s="39" t="n">
        <v>8</v>
      </c>
      <c r="J15" s="40" t="n">
        <v>0</v>
      </c>
    </row>
    <row r="16" ht="12.75" customHeight="1">
      <c r="A16" s="17" t="n">
        <v>0</v>
      </c>
      <c r="B16" s="421" t="inlineStr">
        <is>
          <t>&gt; 3 Jahre und &lt;= 4 Jahre</t>
        </is>
      </c>
      <c r="C16" s="421" t="n"/>
      <c r="D16" s="41" t="n">
        <v>3</v>
      </c>
      <c r="E16" s="206" t="n">
        <v>8.80235147</v>
      </c>
      <c r="F16" s="41" t="n">
        <v>8</v>
      </c>
      <c r="G16" s="206" t="n">
        <v>11.493273</v>
      </c>
      <c r="I16" s="39" t="n">
        <v>5</v>
      </c>
      <c r="J16" s="40" t="n">
        <v>8</v>
      </c>
    </row>
    <row r="17" ht="12.75" customHeight="1">
      <c r="A17" s="17" t="n">
        <v>0</v>
      </c>
      <c r="B17" s="421" t="inlineStr">
        <is>
          <t>&gt; 4 Jahre und &lt;= 5 Jahre</t>
        </is>
      </c>
      <c r="C17" s="421" t="n"/>
      <c r="D17" s="41" t="n">
        <v>3</v>
      </c>
      <c r="E17" s="206" t="n">
        <v>12.28828649</v>
      </c>
      <c r="F17" s="41" t="n">
        <v>5</v>
      </c>
      <c r="G17" s="206" t="n">
        <v>9.904860000000001</v>
      </c>
      <c r="I17" s="39" t="n">
        <v>3</v>
      </c>
      <c r="J17" s="40" t="n">
        <v>5</v>
      </c>
    </row>
    <row r="18" ht="12.75" customHeight="1">
      <c r="A18" s="17" t="n">
        <v>0</v>
      </c>
      <c r="B18" s="421" t="inlineStr">
        <is>
          <t>&gt; 5 Jahre und &lt;= 10 Jahre</t>
        </is>
      </c>
      <c r="C18" s="422" t="n"/>
      <c r="D18" s="39" t="n">
        <v>37</v>
      </c>
      <c r="E18" s="40" t="n">
        <v>57.4026828</v>
      </c>
      <c r="F18" s="39" t="n">
        <v>16</v>
      </c>
      <c r="G18" s="40" t="n">
        <v>51.211196</v>
      </c>
      <c r="I18" s="39" t="n">
        <v>34</v>
      </c>
      <c r="J18" s="40" t="n">
        <v>26</v>
      </c>
    </row>
    <row r="19" ht="12.75" customHeight="1">
      <c r="A19" s="17" t="n">
        <v>0</v>
      </c>
      <c r="B19" s="421" t="inlineStr">
        <is>
          <t>&gt; 10 Jahre</t>
        </is>
      </c>
      <c r="C19" s="422" t="n"/>
      <c r="D19" s="39" t="n">
        <v>15</v>
      </c>
      <c r="E19" s="40" t="n">
        <v>27.49442432</v>
      </c>
      <c r="F19" s="39" t="n">
        <v>10</v>
      </c>
      <c r="G19" s="40" t="n">
        <v>27.426471</v>
      </c>
      <c r="I19" s="39" t="n">
        <v>21</v>
      </c>
      <c r="J19" s="40" t="n">
        <v>21</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118.95974167</v>
      </c>
      <c r="E9" s="47" t="n">
        <v>111.690222</v>
      </c>
    </row>
    <row r="10" ht="12.75" customHeight="1">
      <c r="A10" s="17" t="n">
        <v>0</v>
      </c>
      <c r="B10" s="48" t="inlineStr">
        <is>
          <t>Mehr als 300 Tsd. € bis einschließlich 1 Mio. €</t>
        </is>
      </c>
      <c r="C10" s="48" t="n"/>
      <c r="D10" s="39" t="n">
        <v>15.17032</v>
      </c>
      <c r="E10" s="47" t="n">
        <v>13.185241</v>
      </c>
    </row>
    <row r="11" ht="12.75" customHeight="1">
      <c r="A11" s="17" t="n"/>
      <c r="B11" s="48" t="inlineStr">
        <is>
          <t>Mehr als 1 Mio. € bis einschließlich 10 Mio. €</t>
        </is>
      </c>
      <c r="C11" s="48" t="n"/>
      <c r="D11" s="39" t="n">
        <v>2.1</v>
      </c>
      <c r="E11" s="47" t="n">
        <v>2.1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26.05732696</v>
      </c>
      <c r="H16" s="76" t="n">
        <v>95.04276982</v>
      </c>
      <c r="I16" s="76" t="n">
        <v>15.12996489</v>
      </c>
      <c r="J16" s="76" t="n">
        <v>0</v>
      </c>
      <c r="K16" s="76" t="n">
        <v>0</v>
      </c>
      <c r="L16" s="76">
        <f>SUM(M16:R16)</f>
        <v/>
      </c>
      <c r="M16" s="76" t="n">
        <v>0</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23.063982</v>
      </c>
      <c r="H17" s="78" t="n">
        <v>90.131758</v>
      </c>
      <c r="I17" s="78" t="n">
        <v>14.263835</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26.05732696</v>
      </c>
      <c r="H18" s="76" t="n">
        <v>95.04276982</v>
      </c>
      <c r="I18" s="76" t="n">
        <v>15.12996489</v>
      </c>
      <c r="J18" s="76" t="n">
        <v>0</v>
      </c>
      <c r="K18" s="76" t="n">
        <v>0</v>
      </c>
      <c r="L18" s="76">
        <f>SUM(M18:R18)</f>
        <v/>
      </c>
      <c r="M18" s="76" t="n">
        <v>0</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23.063982</v>
      </c>
      <c r="H19" s="78" t="n">
        <v>90.131758</v>
      </c>
      <c r="I19" s="78" t="n">
        <v>14.263835</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3.2</v>
      </c>
      <c r="F13" s="76" t="n">
        <v>0</v>
      </c>
      <c r="G13" s="76" t="n">
        <v>0</v>
      </c>
      <c r="H13" s="115" t="n">
        <v>3.2</v>
      </c>
      <c r="I13" s="76" t="n">
        <v>0</v>
      </c>
      <c r="J13" s="255" t="n">
        <v>0</v>
      </c>
    </row>
    <row r="14" ht="12.75" customHeight="1">
      <c r="B14" s="145" t="n"/>
      <c r="C14" s="48" t="n"/>
      <c r="D14" s="48">
        <f>"Jahr "&amp;(AktJahr-1)</f>
        <v/>
      </c>
      <c r="E14" s="313" t="n">
        <v>2.2</v>
      </c>
      <c r="F14" s="118" t="n">
        <v>0</v>
      </c>
      <c r="G14" s="118" t="n">
        <v>0</v>
      </c>
      <c r="H14" s="121" t="n">
        <v>2.2</v>
      </c>
      <c r="I14" s="118" t="n">
        <v>0</v>
      </c>
      <c r="J14" s="275" t="n">
        <v>0</v>
      </c>
    </row>
    <row r="15" ht="12.75" customHeight="1">
      <c r="B15" s="145" t="inlineStr">
        <is>
          <t>DE</t>
        </is>
      </c>
      <c r="C15" s="74" t="inlineStr">
        <is>
          <t>Deutschland</t>
        </is>
      </c>
      <c r="D15" s="75">
        <f>$D$13</f>
        <v/>
      </c>
      <c r="E15" s="254" t="n">
        <v>3.2</v>
      </c>
      <c r="F15" s="76" t="n">
        <v>0</v>
      </c>
      <c r="G15" s="76" t="n">
        <v>0</v>
      </c>
      <c r="H15" s="115" t="n">
        <v>3.2</v>
      </c>
      <c r="I15" s="76" t="n">
        <v>0</v>
      </c>
      <c r="J15" s="255" t="n">
        <v>0</v>
      </c>
    </row>
    <row r="16" ht="12.75" customHeight="1">
      <c r="B16" s="145" t="n"/>
      <c r="C16" s="48" t="n"/>
      <c r="D16" s="48">
        <f>$D$14</f>
        <v/>
      </c>
      <c r="E16" s="313" t="n">
        <v>2.2</v>
      </c>
      <c r="F16" s="118" t="n">
        <v>0</v>
      </c>
      <c r="G16" s="118" t="n">
        <v>0</v>
      </c>
      <c r="H16" s="121" t="n">
        <v>2.2</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