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286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Harburg-Buxtehude</t>
        </is>
      </c>
      <c r="H2" s="4" t="n"/>
      <c r="I2" s="4" t="n"/>
    </row>
    <row r="3" ht="15" customHeight="1">
      <c r="G3" s="5" t="inlineStr">
        <is>
          <t>Sand 2</t>
        </is>
      </c>
      <c r="H3" s="6" t="n"/>
      <c r="I3" s="6" t="n"/>
    </row>
    <row r="4" ht="15" customHeight="1">
      <c r="G4" s="5" t="inlineStr">
        <is>
          <t>21073 Hamburg</t>
        </is>
      </c>
      <c r="H4" s="6" t="n"/>
      <c r="I4" s="6" t="n"/>
      <c r="J4" s="7" t="n"/>
    </row>
    <row r="5" ht="15" customHeight="1">
      <c r="G5" s="5" t="inlineStr">
        <is>
          <t>Telefon: +49 40 76691-0</t>
        </is>
      </c>
      <c r="H5" s="6" t="n"/>
      <c r="I5" s="6" t="n"/>
      <c r="J5" s="7" t="n"/>
    </row>
    <row r="6" ht="15" customHeight="1">
      <c r="G6" s="5" t="inlineStr">
        <is>
          <t>E-Mail: info@spkhb.de</t>
        </is>
      </c>
      <c r="H6" s="6" t="n"/>
      <c r="I6" s="6" t="n"/>
      <c r="J6" s="7" t="n"/>
    </row>
    <row r="7" ht="15" customHeight="1">
      <c r="G7" s="5" t="inlineStr">
        <is>
          <t>Internet: https://www.spkhb.de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75</v>
      </c>
      <c r="E21" s="342" t="n">
        <v>45</v>
      </c>
      <c r="F21" s="341" t="n">
        <v>74.84772368</v>
      </c>
      <c r="G21" s="342" t="n">
        <v>42.512738</v>
      </c>
      <c r="H21" s="341" t="n">
        <v>70.35578391</v>
      </c>
      <c r="I21" s="342" t="n">
        <v>40.334326</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265.58340913</v>
      </c>
      <c r="E23" s="345" t="n">
        <v>260.464385</v>
      </c>
      <c r="F23" s="344" t="n">
        <v>254.75751525</v>
      </c>
      <c r="G23" s="345" t="n">
        <v>242.334448</v>
      </c>
      <c r="H23" s="344" t="n">
        <v>228.26335927</v>
      </c>
      <c r="I23" s="345" t="n">
        <v>214.082671</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3.197524258</v>
      </c>
      <c r="E27" s="352" t="n">
        <v>1.917632</v>
      </c>
      <c r="F27" s="351" t="n">
        <v>1.496954474</v>
      </c>
      <c r="G27" s="352" t="n">
        <v>0.850255</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187.385884872</v>
      </c>
      <c r="E29" s="357" t="n">
        <v>213.546753</v>
      </c>
      <c r="F29" s="356" t="n">
        <v>178.412837096</v>
      </c>
      <c r="G29" s="357" t="n">
        <v>198.971455</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75</v>
      </c>
      <c r="E9" s="212" t="n">
        <v>45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265.58340913</v>
      </c>
      <c r="E12" s="198" t="n">
        <v>260.464385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99.80652674</v>
      </c>
      <c r="E18" s="201" t="n">
        <v>99.43000000000001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7.09</v>
      </c>
      <c r="E30" s="201" t="n">
        <v>6.73</v>
      </c>
    </row>
    <row r="31" ht="21" customHeight="1">
      <c r="B31" s="163" t="inlineStr">
        <is>
          <t xml:space="preserve">durchschnittlicher gewichteter Beleihungsauslauf
§ 28 Abs. 2 Nr. 3  </t>
        </is>
      </c>
      <c r="C31" s="162" t="inlineStr">
        <is>
          <t>%</t>
        </is>
      </c>
      <c r="D31" s="161" t="n">
        <v>51.708592</v>
      </c>
      <c r="E31" s="201" t="n">
        <v>51.94</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19.21711979</v>
      </c>
      <c r="E35" s="201" t="n">
        <v>0</v>
      </c>
    </row>
    <row r="36">
      <c r="A36" s="207" t="n"/>
      <c r="B36" s="229" t="inlineStr">
        <is>
          <t>Tag, an dem sich die größte negative Summe ergibt</t>
        </is>
      </c>
      <c r="C36" s="160" t="inlineStr">
        <is>
          <t>Tag (1-180)</t>
        </is>
      </c>
      <c r="D36" s="335" t="n">
        <v>44</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22.61835902</v>
      </c>
      <c r="E37" s="204" t="n">
        <v>2.5199</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HAR</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Harburg-Buxtehude</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20</v>
      </c>
      <c r="E11" s="40" t="n">
        <v>28.56114691</v>
      </c>
      <c r="F11" s="39" t="n">
        <v>0</v>
      </c>
      <c r="G11" s="40" t="n">
        <v>11.530295</v>
      </c>
      <c r="I11" s="39" t="n">
        <v>0</v>
      </c>
      <c r="J11" s="40" t="n">
        <v>0</v>
      </c>
    </row>
    <row r="12" ht="12.75" customHeight="1">
      <c r="A12" s="17" t="n">
        <v>0</v>
      </c>
      <c r="B12" s="421" t="inlineStr">
        <is>
          <t>&gt; 0,5 Jahre und &lt;= 1 Jahr</t>
        </is>
      </c>
      <c r="C12" s="422" t="n"/>
      <c r="D12" s="39" t="n">
        <v>20</v>
      </c>
      <c r="E12" s="40" t="n">
        <v>14.12366354</v>
      </c>
      <c r="F12" s="39" t="n">
        <v>0</v>
      </c>
      <c r="G12" s="40" t="n">
        <v>8.552695999999999</v>
      </c>
      <c r="I12" s="39" t="n">
        <v>0</v>
      </c>
      <c r="J12" s="40" t="n">
        <v>0</v>
      </c>
    </row>
    <row r="13" ht="12.75" customHeight="1">
      <c r="A13" s="17" t="n"/>
      <c r="B13" s="421" t="inlineStr">
        <is>
          <t>&gt; 1 Jahr und &lt;= 1,5 Jahre</t>
        </is>
      </c>
      <c r="C13" s="422" t="n"/>
      <c r="D13" s="39" t="n">
        <v>0</v>
      </c>
      <c r="E13" s="40" t="n">
        <v>8.183455500000001</v>
      </c>
      <c r="F13" s="39" t="n">
        <v>20</v>
      </c>
      <c r="G13" s="40" t="n">
        <v>9.043922</v>
      </c>
      <c r="I13" s="39" t="n">
        <v>20</v>
      </c>
      <c r="J13" s="40" t="n">
        <v>0</v>
      </c>
    </row>
    <row r="14" ht="12.75" customHeight="1">
      <c r="A14" s="17" t="n">
        <v>0</v>
      </c>
      <c r="B14" s="421" t="inlineStr">
        <is>
          <t>&gt; 1,5 Jahre und &lt;= 2 Jahre</t>
        </is>
      </c>
      <c r="C14" s="421" t="n"/>
      <c r="D14" s="41" t="n">
        <v>0</v>
      </c>
      <c r="E14" s="206" t="n">
        <v>12.47344198</v>
      </c>
      <c r="F14" s="41" t="n">
        <v>20</v>
      </c>
      <c r="G14" s="206" t="n">
        <v>18.825576</v>
      </c>
      <c r="I14" s="39" t="n">
        <v>20</v>
      </c>
      <c r="J14" s="40" t="n">
        <v>0</v>
      </c>
    </row>
    <row r="15" ht="12.75" customHeight="1">
      <c r="A15" s="17" t="n">
        <v>0</v>
      </c>
      <c r="B15" s="421" t="inlineStr">
        <is>
          <t>&gt; 2 Jahre und &lt;= 3 Jahre</t>
        </is>
      </c>
      <c r="C15" s="421" t="n"/>
      <c r="D15" s="41" t="n">
        <v>0</v>
      </c>
      <c r="E15" s="206" t="n">
        <v>27.09089589</v>
      </c>
      <c r="F15" s="41" t="n">
        <v>0</v>
      </c>
      <c r="G15" s="206" t="n">
        <v>22.078265</v>
      </c>
      <c r="I15" s="39" t="n">
        <v>0</v>
      </c>
      <c r="J15" s="40" t="n">
        <v>40</v>
      </c>
    </row>
    <row r="16" ht="12.75" customHeight="1">
      <c r="A16" s="17" t="n">
        <v>0</v>
      </c>
      <c r="B16" s="421" t="inlineStr">
        <is>
          <t>&gt; 3 Jahre und &lt;= 4 Jahre</t>
        </is>
      </c>
      <c r="C16" s="421" t="n"/>
      <c r="D16" s="41" t="n">
        <v>0</v>
      </c>
      <c r="E16" s="206" t="n">
        <v>25.6148219</v>
      </c>
      <c r="F16" s="41" t="n">
        <v>0</v>
      </c>
      <c r="G16" s="206" t="n">
        <v>26.169778</v>
      </c>
      <c r="I16" s="39" t="n">
        <v>0</v>
      </c>
      <c r="J16" s="40" t="n">
        <v>0</v>
      </c>
    </row>
    <row r="17" ht="12.75" customHeight="1">
      <c r="A17" s="17" t="n">
        <v>0</v>
      </c>
      <c r="B17" s="421" t="inlineStr">
        <is>
          <t>&gt; 4 Jahre und &lt;= 5 Jahre</t>
        </is>
      </c>
      <c r="C17" s="421" t="n"/>
      <c r="D17" s="41" t="n">
        <v>30</v>
      </c>
      <c r="E17" s="206" t="n">
        <v>28.04450115</v>
      </c>
      <c r="F17" s="41" t="n">
        <v>0</v>
      </c>
      <c r="G17" s="206" t="n">
        <v>28.217338</v>
      </c>
      <c r="I17" s="39" t="n">
        <v>0</v>
      </c>
      <c r="J17" s="40" t="n">
        <v>0</v>
      </c>
    </row>
    <row r="18" ht="12.75" customHeight="1">
      <c r="A18" s="17" t="n">
        <v>0</v>
      </c>
      <c r="B18" s="421" t="inlineStr">
        <is>
          <t>&gt; 5 Jahre und &lt;= 10 Jahre</t>
        </is>
      </c>
      <c r="C18" s="422" t="n"/>
      <c r="D18" s="39" t="n">
        <v>0</v>
      </c>
      <c r="E18" s="40" t="n">
        <v>103.57221203</v>
      </c>
      <c r="F18" s="39" t="n">
        <v>0</v>
      </c>
      <c r="G18" s="40" t="n">
        <v>109.20741</v>
      </c>
      <c r="I18" s="39" t="n">
        <v>30</v>
      </c>
      <c r="J18" s="40" t="n">
        <v>0</v>
      </c>
    </row>
    <row r="19" ht="12.75" customHeight="1">
      <c r="A19" s="17" t="n">
        <v>0</v>
      </c>
      <c r="B19" s="421" t="inlineStr">
        <is>
          <t>&gt; 10 Jahre</t>
        </is>
      </c>
      <c r="C19" s="422" t="n"/>
      <c r="D19" s="39" t="n">
        <v>5</v>
      </c>
      <c r="E19" s="40" t="n">
        <v>17.91927023</v>
      </c>
      <c r="F19" s="39" t="n">
        <v>5</v>
      </c>
      <c r="G19" s="40" t="n">
        <v>26.839104</v>
      </c>
      <c r="I19" s="39" t="n">
        <v>5</v>
      </c>
      <c r="J19" s="40" t="n">
        <v>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173.58700996</v>
      </c>
      <c r="E9" s="47" t="n">
        <v>183.867009</v>
      </c>
    </row>
    <row r="10" ht="12.75" customHeight="1">
      <c r="A10" s="17" t="n">
        <v>0</v>
      </c>
      <c r="B10" s="48" t="inlineStr">
        <is>
          <t>Mehr als 300 Tsd. € bis einschließlich 1 Mio. €</t>
        </is>
      </c>
      <c r="C10" s="48" t="n"/>
      <c r="D10" s="39" t="n">
        <v>34.10505572</v>
      </c>
      <c r="E10" s="47" t="n">
        <v>33.122235</v>
      </c>
    </row>
    <row r="11" ht="12.75" customHeight="1">
      <c r="A11" s="17" t="n"/>
      <c r="B11" s="48" t="inlineStr">
        <is>
          <t>Mehr als 1 Mio. € bis einschließlich 10 Mio. €</t>
        </is>
      </c>
      <c r="C11" s="48" t="n"/>
      <c r="D11" s="39" t="n">
        <v>34.89134345</v>
      </c>
      <c r="E11" s="47" t="n">
        <v>40.475141</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51.69529518</v>
      </c>
      <c r="H16" s="76" t="n">
        <v>146.00199807</v>
      </c>
      <c r="I16" s="76" t="n">
        <v>44.88611588</v>
      </c>
      <c r="J16" s="76" t="n">
        <v>0</v>
      </c>
      <c r="K16" s="76" t="n">
        <v>0</v>
      </c>
      <c r="L16" s="76">
        <f>SUM(M16:R16)</f>
        <v/>
      </c>
      <c r="M16" s="76" t="n">
        <v>0</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54.260903</v>
      </c>
      <c r="H17" s="78" t="n">
        <v>152.349826</v>
      </c>
      <c r="I17" s="78" t="n">
        <v>50.853656</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51.69529518</v>
      </c>
      <c r="H18" s="76" t="n">
        <v>146.00199807</v>
      </c>
      <c r="I18" s="76" t="n">
        <v>44.88611588</v>
      </c>
      <c r="J18" s="76" t="n">
        <v>0</v>
      </c>
      <c r="K18" s="76" t="n">
        <v>0</v>
      </c>
      <c r="L18" s="76">
        <f>SUM(M18:R18)</f>
        <v/>
      </c>
      <c r="M18" s="76" t="n">
        <v>0</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54.260903</v>
      </c>
      <c r="H19" s="78" t="n">
        <v>152.349826</v>
      </c>
      <c r="I19" s="78" t="n">
        <v>50.853656</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23</v>
      </c>
      <c r="F13" s="76" t="n">
        <v>0</v>
      </c>
      <c r="G13" s="76" t="n">
        <v>0</v>
      </c>
      <c r="H13" s="115" t="n">
        <v>23</v>
      </c>
      <c r="I13" s="76" t="n">
        <v>0</v>
      </c>
      <c r="J13" s="255" t="n">
        <v>0</v>
      </c>
    </row>
    <row r="14" ht="12.75" customHeight="1">
      <c r="B14" s="145" t="n"/>
      <c r="C14" s="48" t="n"/>
      <c r="D14" s="48">
        <f>"Jahr "&amp;(AktJahr-1)</f>
        <v/>
      </c>
      <c r="E14" s="313" t="n">
        <v>3</v>
      </c>
      <c r="F14" s="118" t="n">
        <v>0</v>
      </c>
      <c r="G14" s="118" t="n">
        <v>0</v>
      </c>
      <c r="H14" s="121" t="n">
        <v>0</v>
      </c>
      <c r="I14" s="118" t="n">
        <v>0</v>
      </c>
      <c r="J14" s="275" t="n">
        <v>3</v>
      </c>
    </row>
    <row r="15" ht="12.75" customHeight="1">
      <c r="B15" s="145" t="inlineStr">
        <is>
          <t>DE</t>
        </is>
      </c>
      <c r="C15" s="74" t="inlineStr">
        <is>
          <t>Deutschland</t>
        </is>
      </c>
      <c r="D15" s="75">
        <f>$D$13</f>
        <v/>
      </c>
      <c r="E15" s="254" t="n">
        <v>23</v>
      </c>
      <c r="F15" s="76" t="n">
        <v>0</v>
      </c>
      <c r="G15" s="76" t="n">
        <v>0</v>
      </c>
      <c r="H15" s="115" t="n">
        <v>23</v>
      </c>
      <c r="I15" s="76" t="n">
        <v>0</v>
      </c>
      <c r="J15" s="255" t="n">
        <v>0</v>
      </c>
    </row>
    <row r="16" ht="12.75" customHeight="1">
      <c r="B16" s="145" t="n"/>
      <c r="C16" s="48" t="n"/>
      <c r="D16" s="48">
        <f>$D$14</f>
        <v/>
      </c>
      <c r="E16" s="313" t="n">
        <v>3</v>
      </c>
      <c r="F16" s="118" t="n">
        <v>0</v>
      </c>
      <c r="G16" s="118" t="n">
        <v>0</v>
      </c>
      <c r="H16" s="121" t="n">
        <v>0</v>
      </c>
      <c r="I16" s="118" t="n">
        <v>0</v>
      </c>
      <c r="J16" s="275" t="n">
        <v>3</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