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8001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Santander Consumer Bank AG</t>
        </is>
      </c>
      <c r="H2" s="4" t="n"/>
      <c r="I2" s="4" t="n"/>
    </row>
    <row r="3" ht="15" customHeight="1" s="430">
      <c r="G3" s="5" t="inlineStr">
        <is>
          <t>Santander-Platz 1</t>
        </is>
      </c>
      <c r="H3" s="6" t="n"/>
      <c r="I3" s="6" t="n"/>
    </row>
    <row r="4" ht="15" customHeight="1" s="430">
      <c r="G4" s="5" t="inlineStr">
        <is>
          <t>41061 Mönchengladbach</t>
        </is>
      </c>
      <c r="H4" s="6" t="n"/>
      <c r="I4" s="6" t="n"/>
      <c r="J4" s="7" t="n"/>
    </row>
    <row r="5" ht="15" customHeight="1" s="430">
      <c r="G5" s="5" t="inlineStr">
        <is>
          <t>Telefon: +49 180 5 55 64 99</t>
        </is>
      </c>
      <c r="H5" s="6" t="n"/>
      <c r="I5" s="6" t="n"/>
      <c r="J5" s="7" t="n"/>
    </row>
    <row r="6" ht="15" customHeight="1" s="430">
      <c r="G6" s="5" t="inlineStr">
        <is>
          <t>Telefax: +49 180 5 55 64 98</t>
        </is>
      </c>
      <c r="H6" s="6" t="n"/>
      <c r="I6" s="6" t="n"/>
      <c r="J6" s="7" t="n"/>
    </row>
    <row r="7" ht="15" customHeight="1" s="430">
      <c r="G7" s="5" t="inlineStr">
        <is>
          <t>Internet: www.santander.de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1025</v>
      </c>
      <c r="E21" s="387" t="n">
        <v>1025</v>
      </c>
      <c r="F21" s="386" t="n">
        <v>945.59</v>
      </c>
      <c r="G21" s="387" t="n">
        <v>906.734</v>
      </c>
      <c r="H21" s="386" t="n">
        <v>884.942</v>
      </c>
      <c r="I21" s="387" t="n">
        <v>0</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1789.912</v>
      </c>
      <c r="E23" s="391" t="n">
        <v>1228.056</v>
      </c>
      <c r="F23" s="390" t="n">
        <v>1710.27</v>
      </c>
      <c r="G23" s="391" t="n">
        <v>1131.172</v>
      </c>
      <c r="H23" s="390" t="n">
        <v>1564.494</v>
      </c>
      <c r="I23" s="391" t="n">
        <v>0</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39.712</v>
      </c>
      <c r="E27" s="387" t="n">
        <v>38.636</v>
      </c>
      <c r="F27" s="386" t="n">
        <v>18.912</v>
      </c>
      <c r="G27" s="387" t="n">
        <v>18.135</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725.201</v>
      </c>
      <c r="E29" s="394" t="n">
        <v>164.42</v>
      </c>
      <c r="F29" s="393" t="n">
        <v>745.7670000000001</v>
      </c>
      <c r="G29" s="394" t="n">
        <v>206.304</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764.912</v>
      </c>
      <c r="E31" s="27" t="n">
        <v>0</v>
      </c>
      <c r="F31" s="26" t="n">
        <v>764.679</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1025</v>
      </c>
      <c r="E9" s="219" t="n">
        <v>1025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1789.912</v>
      </c>
      <c r="E12" s="205" t="n">
        <v>1228.056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6.27</v>
      </c>
      <c r="E30" s="209" t="n">
        <v>6.65</v>
      </c>
    </row>
    <row r="31" ht="31.5" customHeight="1" s="430">
      <c r="A31" s="214" t="n">
        <v>0</v>
      </c>
      <c r="B31" s="169" t="inlineStr">
        <is>
          <t xml:space="preserve">average loan-to-value ratio, weighted using the mortgage lending value
section 28 para. 2 no. 3  </t>
        </is>
      </c>
      <c r="C31" s="168" t="inlineStr">
        <is>
          <t>%</t>
        </is>
      </c>
      <c r="D31" s="167" t="n">
        <v>45.95</v>
      </c>
      <c r="E31" s="209" t="n">
        <v>45.34</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445.528</v>
      </c>
      <c r="E35" s="209" t="n">
        <v>0</v>
      </c>
    </row>
    <row r="36">
      <c r="A36" s="214" t="n"/>
      <c r="B36" s="236" t="inlineStr">
        <is>
          <t>Day on which the largest negative sum results</t>
        </is>
      </c>
      <c r="C36" s="166" t="inlineStr">
        <is>
          <t>Day (1-180)</t>
        </is>
      </c>
      <c r="D36" s="379" t="n">
        <v>157</v>
      </c>
      <c r="E36" s="380" t="n">
        <v>0</v>
      </c>
    </row>
    <row r="37" ht="21.75" customHeight="1" s="430" thickBot="1">
      <c r="A37" s="214" t="n">
        <v>1</v>
      </c>
      <c r="B37" s="170" t="inlineStr">
        <is>
          <t>Total amount of cover assets meeting the requirements of section 4 para 1a s. 3 Pfandbrief Act</t>
        </is>
      </c>
      <c r="C37" s="242" t="inlineStr">
        <is>
          <t>(€ mn.)</t>
        </is>
      </c>
      <c r="D37" s="211" t="n">
        <v>512.019</v>
      </c>
      <c r="E37" s="212" t="n">
        <v>0</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24" customHeight="1" s="430" thickBot="1">
      <c r="B10" s="224" t="inlineStr">
        <is>
          <t>ISIN</t>
        </is>
      </c>
      <c r="C10" s="201" t="inlineStr">
        <is>
          <t>(Mio. €)</t>
        </is>
      </c>
      <c r="D10" s="521" t="inlineStr">
        <is>
          <t>XS1727499680, XS2114143758, XS2421360558</t>
        </is>
      </c>
      <c r="E10" s="522" t="inlineStr">
        <is>
          <t>XS1727499680, XS2114143758, XS2421360558</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15.07.2024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SAN</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Santander Consumer 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500</v>
      </c>
      <c r="E11" s="44" t="n">
        <v>67.541</v>
      </c>
      <c r="F11" s="43" t="n">
        <v>0</v>
      </c>
      <c r="G11" s="44" t="n">
        <v>108.662</v>
      </c>
      <c r="I11" s="43" t="n">
        <v>0</v>
      </c>
      <c r="J11" s="44" t="n">
        <v>0</v>
      </c>
    </row>
    <row r="12" ht="12.75" customHeight="1" s="430">
      <c r="A12" s="17" t="n">
        <v>0</v>
      </c>
      <c r="B12" s="424" t="inlineStr">
        <is>
          <t>&gt; 0.5 years and &lt;= 1 year</t>
        </is>
      </c>
      <c r="C12" s="425" t="n"/>
      <c r="D12" s="43" t="n">
        <v>0</v>
      </c>
      <c r="E12" s="44" t="n">
        <v>582.2329999999999</v>
      </c>
      <c r="F12" s="43" t="n">
        <v>0</v>
      </c>
      <c r="G12" s="44" t="n">
        <v>61.376</v>
      </c>
      <c r="I12" s="43" t="n">
        <v>0</v>
      </c>
      <c r="J12" s="44" t="n">
        <v>0</v>
      </c>
    </row>
    <row r="13" ht="12.75" customHeight="1" s="430">
      <c r="A13" s="17" t="n"/>
      <c r="B13" s="424" t="inlineStr">
        <is>
          <t>&gt; 1  year and &lt;= 1.5 years</t>
        </is>
      </c>
      <c r="C13" s="425" t="n"/>
      <c r="D13" s="43" t="n">
        <v>0</v>
      </c>
      <c r="E13" s="44" t="n">
        <v>73.538</v>
      </c>
      <c r="F13" s="43" t="n">
        <v>500</v>
      </c>
      <c r="G13" s="44" t="n">
        <v>65.00700000000001</v>
      </c>
      <c r="I13" s="43" t="n">
        <v>500</v>
      </c>
      <c r="J13" s="44" t="n">
        <v>0</v>
      </c>
    </row>
    <row r="14" ht="12.75" customHeight="1" s="430">
      <c r="A14" s="17" t="n">
        <v>0</v>
      </c>
      <c r="B14" s="424" t="inlineStr">
        <is>
          <t>&gt; 1.5 years and &lt;= 2 years</t>
        </is>
      </c>
      <c r="C14" s="424" t="n"/>
      <c r="D14" s="45" t="n">
        <v>0</v>
      </c>
      <c r="E14" s="213" t="n">
        <v>66.02500000000001</v>
      </c>
      <c r="F14" s="45" t="n">
        <v>0</v>
      </c>
      <c r="G14" s="213" t="n">
        <v>60.928</v>
      </c>
      <c r="I14" s="43" t="n">
        <v>0</v>
      </c>
      <c r="J14" s="44" t="n">
        <v>0</v>
      </c>
    </row>
    <row r="15" ht="12.75" customHeight="1" s="430">
      <c r="A15" s="17" t="n">
        <v>0</v>
      </c>
      <c r="B15" s="424" t="inlineStr">
        <is>
          <t>&gt; 2 years and &lt;= 3 years</t>
        </is>
      </c>
      <c r="C15" s="424" t="n"/>
      <c r="D15" s="45" t="n">
        <v>25</v>
      </c>
      <c r="E15" s="213" t="n">
        <v>131.794</v>
      </c>
      <c r="F15" s="45" t="n">
        <v>0</v>
      </c>
      <c r="G15" s="213" t="n">
        <v>134.568</v>
      </c>
      <c r="I15" s="43" t="n">
        <v>0</v>
      </c>
      <c r="J15" s="44" t="n">
        <v>500</v>
      </c>
    </row>
    <row r="16" ht="12.75" customHeight="1" s="430">
      <c r="A16" s="17" t="n">
        <v>0</v>
      </c>
      <c r="B16" s="424" t="inlineStr">
        <is>
          <t>&gt; 3 years and &lt;= 4 years</t>
        </is>
      </c>
      <c r="C16" s="424" t="n"/>
      <c r="D16" s="45" t="n">
        <v>0</v>
      </c>
      <c r="E16" s="213" t="n">
        <v>117.508</v>
      </c>
      <c r="F16" s="45" t="n">
        <v>25</v>
      </c>
      <c r="G16" s="213" t="n">
        <v>127.549</v>
      </c>
      <c r="I16" s="43" t="n">
        <v>25</v>
      </c>
      <c r="J16" s="44" t="n">
        <v>0</v>
      </c>
    </row>
    <row r="17" ht="12.75" customHeight="1" s="430">
      <c r="A17" s="17" t="n">
        <v>0</v>
      </c>
      <c r="B17" s="424" t="inlineStr">
        <is>
          <t>&gt; 4 years and &lt;= 5 years</t>
        </is>
      </c>
      <c r="C17" s="424" t="n"/>
      <c r="D17" s="45" t="n">
        <v>0</v>
      </c>
      <c r="E17" s="213" t="n">
        <v>103.752</v>
      </c>
      <c r="F17" s="45" t="n">
        <v>0</v>
      </c>
      <c r="G17" s="213" t="n">
        <v>108.561</v>
      </c>
      <c r="I17" s="43" t="n">
        <v>0</v>
      </c>
      <c r="J17" s="44" t="n">
        <v>25</v>
      </c>
    </row>
    <row r="18" ht="12.75" customHeight="1" s="430">
      <c r="A18" s="17" t="n">
        <v>0</v>
      </c>
      <c r="B18" s="424" t="inlineStr">
        <is>
          <t>&gt; 5 years and &lt;= 10 years</t>
        </is>
      </c>
      <c r="C18" s="425" t="n"/>
      <c r="D18" s="43" t="n">
        <v>500</v>
      </c>
      <c r="E18" s="44" t="n">
        <v>452.902</v>
      </c>
      <c r="F18" s="43" t="n">
        <v>500</v>
      </c>
      <c r="G18" s="44" t="n">
        <v>401.881</v>
      </c>
      <c r="I18" s="43" t="n">
        <v>500</v>
      </c>
      <c r="J18" s="44" t="n">
        <v>500</v>
      </c>
    </row>
    <row r="19" ht="12.75" customHeight="1" s="430">
      <c r="A19" s="17" t="n">
        <v>0</v>
      </c>
      <c r="B19" s="424" t="inlineStr">
        <is>
          <t>&gt; 10 years</t>
        </is>
      </c>
      <c r="C19" s="425" t="n"/>
      <c r="D19" s="43" t="n">
        <v>0</v>
      </c>
      <c r="E19" s="44" t="n">
        <v>194.622</v>
      </c>
      <c r="F19" s="43" t="n">
        <v>0</v>
      </c>
      <c r="G19" s="44" t="n">
        <v>159.524</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1163.453</v>
      </c>
      <c r="E9" s="53" t="n">
        <v>1111.46</v>
      </c>
    </row>
    <row r="10" ht="12.75" customHeight="1" s="430">
      <c r="A10" s="17" t="n">
        <v>0</v>
      </c>
      <c r="B10" s="54" t="inlineStr">
        <is>
          <t>more than 300,000 Euros up to 1 mn. Euros</t>
        </is>
      </c>
      <c r="C10" s="54" t="n"/>
      <c r="D10" s="43" t="n">
        <v>104.297</v>
      </c>
      <c r="E10" s="53" t="n">
        <v>64.19799999999999</v>
      </c>
    </row>
    <row r="11" ht="12.75" customHeight="1" s="430">
      <c r="A11" s="17" t="n"/>
      <c r="B11" s="54" t="inlineStr">
        <is>
          <t>more than 1 mn. Euros up to 10 mn. Euros</t>
        </is>
      </c>
      <c r="C11" s="54" t="n"/>
      <c r="D11" s="43" t="n">
        <v>2.162</v>
      </c>
      <c r="E11" s="53" t="n">
        <v>1.148</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365.6187487149999</v>
      </c>
      <c r="H16" s="83" t="n">
        <v>885.382297315</v>
      </c>
      <c r="I16" s="83" t="n">
        <v>18.91126652</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316.042273</v>
      </c>
      <c r="H17" s="85" t="n">
        <v>838.6152059999999</v>
      </c>
      <c r="I17" s="85" t="n">
        <v>22.14891100000001</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365.6187487149999</v>
      </c>
      <c r="H18" s="83" t="n">
        <v>885.382297315</v>
      </c>
      <c r="I18" s="83" t="n">
        <v>18.91126652</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316.042273</v>
      </c>
      <c r="H19" s="85" t="n">
        <v>838.6152059999999</v>
      </c>
      <c r="I19" s="85" t="n">
        <v>22.14891100000001</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520</v>
      </c>
      <c r="F13" s="83" t="n">
        <v>0</v>
      </c>
      <c r="G13" s="83" t="n">
        <v>0</v>
      </c>
      <c r="H13" s="121" t="n">
        <v>0</v>
      </c>
      <c r="I13" s="83" t="n">
        <v>0</v>
      </c>
      <c r="J13" s="262" t="n">
        <v>520</v>
      </c>
    </row>
    <row r="14" ht="12.75" customHeight="1" s="430">
      <c r="B14" s="149" t="n"/>
      <c r="C14" s="54" t="n"/>
      <c r="D14" s="54">
        <f>"year "&amp;(AktJahr-1)</f>
        <v/>
      </c>
      <c r="E14" s="263" t="n">
        <v>51.25</v>
      </c>
      <c r="F14" s="124" t="n">
        <v>0</v>
      </c>
      <c r="G14" s="124" t="n">
        <v>0</v>
      </c>
      <c r="H14" s="127" t="n">
        <v>51.25</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3" t="n">
        <v>51.25</v>
      </c>
      <c r="F16" s="124" t="n">
        <v>0</v>
      </c>
      <c r="G16" s="124" t="n">
        <v>0</v>
      </c>
      <c r="H16" s="127" t="n">
        <v>51.25</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520</v>
      </c>
      <c r="F35" s="83" t="n">
        <v>0</v>
      </c>
      <c r="G35" s="83" t="n">
        <v>0</v>
      </c>
      <c r="H35" s="121" t="n">
        <v>0</v>
      </c>
      <c r="I35" s="83" t="n">
        <v>0</v>
      </c>
      <c r="J35" s="262" t="n">
        <v>520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