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4286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Landesbank Baden-Württemberg</t>
        </is>
      </c>
      <c r="H2" s="4" t="n"/>
      <c r="I2" s="4" t="n"/>
    </row>
    <row r="3" ht="15" customHeight="1" s="406">
      <c r="G3" s="5" t="inlineStr">
        <is>
          <t>Am Hauptbahnhof 2</t>
        </is>
      </c>
      <c r="H3" s="6" t="n"/>
      <c r="I3" s="6" t="n"/>
    </row>
    <row r="4" ht="15" customHeight="1" s="406">
      <c r="G4" s="5" t="inlineStr">
        <is>
          <t>70173 Stuttgart</t>
        </is>
      </c>
      <c r="H4" s="6" t="n"/>
      <c r="I4" s="6" t="n"/>
      <c r="J4" s="7" t="n"/>
    </row>
    <row r="5" ht="15" customHeight="1" s="406">
      <c r="G5" s="5" t="inlineStr">
        <is>
          <t>Telefon: +49 711 127 - 0</t>
        </is>
      </c>
      <c r="H5" s="6" t="n"/>
      <c r="I5" s="6" t="n"/>
      <c r="J5" s="7" t="n"/>
    </row>
    <row r="6" ht="15" customHeight="1" s="406">
      <c r="G6" s="5" t="inlineStr">
        <is>
          <t>Telefax: +49 711 127 - 43544</t>
        </is>
      </c>
      <c r="H6" s="6" t="n"/>
      <c r="I6" s="6" t="n"/>
      <c r="J6" s="7" t="n"/>
    </row>
    <row r="7" ht="15" customHeight="1" s="406">
      <c r="G7" s="5" t="inlineStr">
        <is>
          <t>E-Mail: kontakt@LBBW.de</t>
        </is>
      </c>
      <c r="H7" s="6" t="n"/>
      <c r="I7" s="6" t="n"/>
    </row>
    <row r="8" ht="14.1" customFormat="1" customHeight="1" s="8">
      <c r="A8" s="9" t="n"/>
      <c r="G8" s="5" t="inlineStr">
        <is>
          <t>Internet: www.lbbw.de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13979.09575685</v>
      </c>
      <c r="E21" s="370" t="n">
        <v>12461.20272</v>
      </c>
      <c r="F21" s="369" t="n">
        <v>13936.98273339</v>
      </c>
      <c r="G21" s="370" t="n">
        <v>12055.425727</v>
      </c>
      <c r="H21" s="369" t="n">
        <v>13608.49729803</v>
      </c>
      <c r="I21" s="370" t="n">
        <v>11391.039526</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18327.58361603</v>
      </c>
      <c r="E23" s="374" t="n">
        <v>18636.162101</v>
      </c>
      <c r="F23" s="373" t="n">
        <v>17751.12503684</v>
      </c>
      <c r="G23" s="374" t="n">
        <v>17686.891475</v>
      </c>
      <c r="H23" s="373" t="n">
        <v>16269.68241243</v>
      </c>
      <c r="I23" s="374" t="n">
        <v>15690.35983</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543.204999799</v>
      </c>
      <c r="E27" s="386" t="n">
        <v>506.139744</v>
      </c>
      <c r="F27" s="385" t="n">
        <v>278.739654668</v>
      </c>
      <c r="G27" s="386" t="n">
        <v>241.108515</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3805.282859381</v>
      </c>
      <c r="E29" s="391" t="n">
        <v>5668.819638</v>
      </c>
      <c r="F29" s="390" t="n">
        <v>3535.402648784</v>
      </c>
      <c r="G29" s="391" t="n">
        <v>5390.357234</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4348.48785918</v>
      </c>
      <c r="E31" s="27" t="n">
        <v>6174.95938131</v>
      </c>
      <c r="F31" s="26" t="n">
        <v>3814.14230345</v>
      </c>
      <c r="G31" s="27" t="n">
        <v>5631.46574899</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11376.88473589</v>
      </c>
      <c r="E37" s="370" t="n">
        <v>10291.819077</v>
      </c>
      <c r="F37" s="369" t="n">
        <v>11441.0347112</v>
      </c>
      <c r="G37" s="370" t="n">
        <v>10162.444976</v>
      </c>
      <c r="H37" s="369" t="n">
        <v>10777.39167528</v>
      </c>
      <c r="I37" s="370" t="n">
        <v>9378.133427999999</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13938.23413286</v>
      </c>
      <c r="E39" s="374" t="n">
        <v>13070.69</v>
      </c>
      <c r="F39" s="373" t="n">
        <v>14085.19472</v>
      </c>
      <c r="G39" s="374" t="n">
        <v>13023.822665</v>
      </c>
      <c r="H39" s="373" t="n">
        <v>12865.10966079</v>
      </c>
      <c r="I39" s="374" t="n">
        <v>11702.39003</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458.109210411</v>
      </c>
      <c r="E43" s="386" t="n">
        <v>419.931078</v>
      </c>
      <c r="F43" s="385" t="n">
        <v>228.820694224</v>
      </c>
      <c r="G43" s="386" t="n">
        <v>203.2489</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2103.240186559</v>
      </c>
      <c r="E45" s="391" t="n">
        <v>2358.939846</v>
      </c>
      <c r="F45" s="390" t="n">
        <v>2415.33931458</v>
      </c>
      <c r="G45" s="391" t="n">
        <v>2658.12879</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2561.34939697</v>
      </c>
      <c r="E47" s="27" t="n">
        <v>2778.8709244</v>
      </c>
      <c r="F47" s="26" t="n">
        <v>2644.1600088</v>
      </c>
      <c r="G47" s="27" t="n">
        <v>2861.37768983</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13979.09575685</v>
      </c>
      <c r="E9" s="224" t="n">
        <v>12461.20272</v>
      </c>
    </row>
    <row r="10" ht="21.75" customFormat="1" customHeight="1" s="165" thickBot="1">
      <c r="B10" s="249" t="inlineStr">
        <is>
          <t>davon Anteil festverzinslicher Pfandbriefe
§ 28 Abs. 1 Nr. 13  (gewichteter Durchschnitt)</t>
        </is>
      </c>
      <c r="C10" s="166" t="inlineStr">
        <is>
          <t>%</t>
        </is>
      </c>
      <c r="D10" s="167" t="n">
        <v>84.08529799</v>
      </c>
      <c r="E10" s="209" t="n">
        <v>72.72</v>
      </c>
    </row>
    <row r="11" ht="13.5" customHeight="1" s="406" thickBot="1">
      <c r="B11" s="205" t="n"/>
      <c r="C11" s="21" t="n"/>
      <c r="D11" s="21" t="n"/>
      <c r="E11" s="210" t="n"/>
    </row>
    <row r="12">
      <c r="B12" s="247" t="inlineStr">
        <is>
          <t>Deckungsmasse</t>
        </is>
      </c>
      <c r="C12" s="250" t="inlineStr">
        <is>
          <t>(Mio. €)</t>
        </is>
      </c>
      <c r="D12" s="207" t="n">
        <v>18327.58361603</v>
      </c>
      <c r="E12" s="208" t="n">
        <v>18636.162101</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81.60726268000001</v>
      </c>
      <c r="E18" s="212" t="n">
        <v>79.93000000000001</v>
      </c>
    </row>
    <row r="19">
      <c r="B19" s="467" t="inlineStr">
        <is>
          <t>Nettobarwert nach § 6 Pfandbrief-Barwertverordnung
je Fremdwährung in Mio. Euro
 § 28 Abs. 1 Nr. 14 (Saldo aus Aktiv-/Passivseite)</t>
        </is>
      </c>
      <c r="C19" s="169" t="inlineStr">
        <is>
          <t>CAD</t>
        </is>
      </c>
      <c r="D19" s="170" t="n">
        <v>107.967405715</v>
      </c>
      <c r="E19" s="212" t="n">
        <v>105.212216493</v>
      </c>
    </row>
    <row r="20">
      <c r="B20" s="496" t="n"/>
      <c r="C20" s="171" t="inlineStr">
        <is>
          <t>CHF</t>
        </is>
      </c>
      <c r="D20" s="170" t="n">
        <v>14.452111244</v>
      </c>
      <c r="E20" s="212" t="n">
        <v>19.46310599</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828.298986649</v>
      </c>
      <c r="E23" s="212" t="n">
        <v>842.780518926</v>
      </c>
    </row>
    <row r="24">
      <c r="B24" s="496" t="n"/>
      <c r="C24" s="171" t="inlineStr">
        <is>
          <t>HKD</t>
        </is>
      </c>
      <c r="D24" s="170" t="n">
        <v>0</v>
      </c>
      <c r="E24" s="212" t="n">
        <v>0</v>
      </c>
    </row>
    <row r="25">
      <c r="B25" s="496" t="n"/>
      <c r="C25" s="171" t="inlineStr">
        <is>
          <t>JPY</t>
        </is>
      </c>
      <c r="D25" s="170" t="n">
        <v>0.121744044</v>
      </c>
      <c r="E25" s="212" t="n">
        <v>0.121649168</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-1242.937954881</v>
      </c>
      <c r="E28" s="212" t="n">
        <v>583.1375201899999</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5.86</v>
      </c>
      <c r="E30" s="212" t="n">
        <v>5.54</v>
      </c>
    </row>
    <row r="31" ht="21" customHeight="1" s="406">
      <c r="B31" s="172" t="inlineStr">
        <is>
          <t xml:space="preserve">durchschnittlicher gewichteter Beleihungsauslauf
§ 28 Abs. 2 Nr. 3  </t>
        </is>
      </c>
      <c r="C31" s="171" t="inlineStr">
        <is>
          <t>%</t>
        </is>
      </c>
      <c r="D31" s="170" t="n">
        <v>55.21312</v>
      </c>
      <c r="E31" s="212" t="n">
        <v>55.33</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0</v>
      </c>
    </row>
    <row r="36">
      <c r="A36" s="218" t="n"/>
      <c r="B36" s="242" t="inlineStr">
        <is>
          <t>Tag, an dem sich die größte negative Summe ergibt</t>
        </is>
      </c>
      <c r="C36" s="169" t="inlineStr">
        <is>
          <t>Tag (1-180)</t>
        </is>
      </c>
      <c r="D36" s="362" t="n">
        <v>0</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893.5243883850001</v>
      </c>
      <c r="E37" s="215" t="n">
        <v>1051.142855</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11376.88473589</v>
      </c>
      <c r="E9" s="224" t="n">
        <v>10291.819077</v>
      </c>
    </row>
    <row r="10" ht="21.75" customFormat="1" customHeight="1" s="165" thickBot="1">
      <c r="A10" s="218" t="n">
        <v>1</v>
      </c>
      <c r="B10" s="249" t="inlineStr">
        <is>
          <t>davon Anteil festverzinslicher Pfandbriefe
§ 28 Abs. 1 Nr. 13 (gewichteter Durchschnitt)</t>
        </is>
      </c>
      <c r="C10" s="166" t="inlineStr">
        <is>
          <t>%</t>
        </is>
      </c>
      <c r="D10" s="167" t="n">
        <v>86.49594537999999</v>
      </c>
      <c r="E10" s="209" t="n">
        <v>80.48</v>
      </c>
    </row>
    <row r="11" ht="13.5" customHeight="1" s="406" thickBot="1">
      <c r="A11" s="218" t="n">
        <v>1</v>
      </c>
      <c r="B11" s="205" t="n"/>
      <c r="C11" s="21" t="n"/>
      <c r="D11" s="21" t="n"/>
      <c r="E11" s="210" t="n"/>
    </row>
    <row r="12">
      <c r="A12" s="218" t="n">
        <v>1</v>
      </c>
      <c r="B12" s="247" t="inlineStr">
        <is>
          <t>Deckungsmasse</t>
        </is>
      </c>
      <c r="C12" s="251" t="inlineStr">
        <is>
          <t>(Mio. €)</t>
        </is>
      </c>
      <c r="D12" s="223" t="n">
        <v>13938.23413286</v>
      </c>
      <c r="E12" s="224" t="n">
        <v>13070.69</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73.76588424000001</v>
      </c>
      <c r="E16" s="212" t="n">
        <v>73.01000000000001</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41.733505907</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-87.661767457</v>
      </c>
      <c r="E26" s="212" t="n">
        <v>306.714163115</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925.2578341459999</v>
      </c>
      <c r="E30" s="212" t="n">
        <v>207.5694073</v>
      </c>
    </row>
    <row r="31">
      <c r="A31" s="218" t="n"/>
      <c r="B31" s="242" t="inlineStr">
        <is>
          <t>Tag, an dem sich die größte negative Summe ergibt</t>
        </is>
      </c>
      <c r="C31" s="169" t="inlineStr">
        <is>
          <t>Tag (1-180)</t>
        </is>
      </c>
      <c r="D31" s="362" t="n">
        <v>110</v>
      </c>
      <c r="E31" s="363" t="n">
        <v>150</v>
      </c>
    </row>
    <row r="32" ht="21.75" customHeight="1" s="406" thickBot="1">
      <c r="A32" s="218" t="n"/>
      <c r="B32" s="173" t="inlineStr">
        <is>
          <t>Gesamtbetrag der Deckungswerte, welche die Anforderungen von § 4 Abs. 1a S. 3 PfandBG erfüllen (Liquiditätsdeckung)</t>
        </is>
      </c>
      <c r="C32" s="248" t="inlineStr">
        <is>
          <t>(Mio. €)</t>
        </is>
      </c>
      <c r="D32" s="214" t="n">
        <v>1439.900565625</v>
      </c>
      <c r="E32" s="215" t="n">
        <v>1388.853532</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409" customHeight="1" s="406" thickBot="1">
      <c r="B10" s="230" t="inlineStr">
        <is>
          <t>ISIN</t>
        </is>
      </c>
      <c r="C10" s="204" t="inlineStr">
        <is>
          <t>(Mio. €)</t>
        </is>
      </c>
      <c r="D10" s="500" t="inlineStr">
        <is>
          <t>DE000LBW6CB7, DE000LBW6CC5, DE000LBW6CD3, DE000LBW6CE1, DE000LBW6CF8, DE000LBW6CG6, DE000LBW6CH4, DE000LBW6CJ0, DE000LBW6CK8, DE000LBW6CL6, DE000LBW6CM4, DE000LBW6CN2, DE000LBW6CP7, DE000LBW6CQ5, DE000LBW6CR3, DE000LBW6CS1, DE000LBW6CT9, DE000LBW6CU7, DE000LBW6CV5, DE000LBW6CW3, DE000LBW6CZ6, DE000LB0UX31, DE000LB0WW30, DE000LB00MU3, DE000LB06C06, DE000LB06FA6, DE000LB09PQ5, DE000LB1A706, DE000LB1B0U5, DE000LB1B0V3, DE000LB1B2S5, DE000LB1DRM4, DE000LB1DRN2, DE000LB1DSM2, DE000LB1DSZ4, DE000LB1DVX3, DE000LB1M2X2, DE000LB1P2E9, DE000LB1P6B6, DE000LB1P8N7, DE000LB1P8P2, DE000LB125N3, DE000LB2CHJ1, DE000LB2CJQ2, DE000LB2CJR0, DE000LB2CJS8, DE000LB2CPG0, DE000LB2CQG8, DE000LB2CS87, DE000LB2CTZ2, DE000LB2CYZ2, DE000LB2C0B3, DE000LB2V502, DE000LB2V6L6, DE000LB2V6M4, DE000LB2WAF2, DE000LB2ZSM3, DE000LB2ZS07, DE000LB2ZTL3, DE000LB2ZTR0, DE000LB2ZT55, DE000LB2ZT63, DE000LB2ZUX6, DE000LB2ZUY4, DE000LB2ZV93, DE000LB2ZWT0, DE000LB2ZX91, DE000LB38168, DE000LB382K6, DE000LB382L4, DE000LB383H0, DE000LB383J6, DE000LB384E5, DE000LB384G0, DE000LB385X2, DE000LB385Y0, DE000LB385Z7, DE000LB38648, DE000LB38655, DE000LB38663, DE000LB38689, DE000LB387B4, DE000LB387J7, DE000LB388R8, DE000LB38887, DE000LB39AS0, DE000LB39AU6, DE000LB39BD0, DE000LB39BK5, DE000LB39BP4, DE000LB39B99, DE000LB39CE6, DE000LB39CF3, DE000LB39CG1, DE000LB39DC8, DE000LB39DD6, DE000LB39DE4, DE000LB39DF1, DE000LB39DP0, DE000LB39DQ8, DE000LB39ED4, DE000LB39EF9, DE000LB39ER4, DE0002050572, DE0002050598, DE0002050622, DE0002050630, DE0002050655, DE0002050663, DE0002050671, DE0002050705, DE0002050721, DE0002060167, DE0002060175, DE0002060209, DE0002060217, DE0002060233, DE0002060241, DE0002820693, DE0003440350, DE0003440368, DE0003440392, DE0003440426, DE0003450417, DE0003450433, DE0003450474, DE0003450490, DE0003450532, DE0003450581, DE0003450615, DE0003450623, DE0003450631, DE0003450649, DE0003450656, DE0003450664, DE0003450672, DE0003450714, XF0002820201, XF0002820367, XF0003440157</t>
        </is>
      </c>
      <c r="E10" s="501" t="inlineStr">
        <is>
          <t>DE000LBW6CA9, DE000LBW6CB7, DE000LBW6CC5, DE000LBW6CD3, DE000LBW6CE1, DE000LBW6CF8, DE000LBW6CG6, DE000LBW6CH4, DE000LBW6CJ0, DE000LBW6CK8, DE000LBW6CL6, DE000LBW6CM4, DE000LBW6CN2, DE000LBW6CP7, DE000LBW6CQ5, DE000LBW6CR3, DE000LBW6CS1, DE000LBW6CT9, DE000LBW6CU7, DE000LBW6CV5, DE000LBW6CW3, DE000LBW6CZ6, DE000LB0UXK2, DE000LB0UX31, DE000LB0VF73, DE000LB0VPR1, DE000LB0VQ54, DE000LB0V9T5, DE000LB0WW30, DE000LB0XYZ2, DE000LB0Z0X2, DE000LB00DG1, DE000LB00MU3, DE000LB01RP0, DE000LB01WS4, DE000LB06C06, DE000LB06FA6, DE000LB09PQ5, DE000LB1A706, DE000LB1B0U5, DE000LB1B0V3, DE000LB1B2S5, DE000LB1DRM4, DE000LB1DRN2, DE000LB1DRT9, DE000LB1DSM2, DE000LB1DSZ4, DE000LB1DVW5, DE000LB1DVX3, DE000LB1M2X2, DE000LB1P2E9, DE000LB1P6B6, DE000LB1P8N7, DE000LB1P8P2, DE000LB125N3, DE000LB2CHJ1, DE000LB2CJQ2, DE000LB2CJR0, DE000LB2CJS8, DE000LB2CPG0, DE000LB2CQG8, DE000LB2CS87, DE000LB2CTZ2, DE000LB2CYY5, DE000LB2CYZ2, DE000LB2CY14, DE000LB2CY22, DE000LB2CY30, DE000LB2CY48, DE000LB2CY55, DE000LB2CY97, DE000LB2CZA2, DE000LB2CZB0, DE000LB2CZC8, DE000LB2CZE4, DE000LB2C0B3, DE000LB2V502, DE000LB2V6L6, DE000LB2V6M4, DE000LB2WAB1, DE000LB2WAF2, DE000LB2ZSM3, DE000LB2ZS07, DE000LB2ZTL3, DE000LB2ZTR0, DE000LB2ZT55, DE000LB2ZT63, DE000LB2ZUX6, DE000LB2ZUY4, DE000LB2ZVN5, DE000LB2ZV93, DE000LB2ZWS2, DE000LB2ZWT0, DE000LB2ZX91, DE000LB38168, DE000LB382K6, DE000LB382L4, DE000LB383H0, DE000LB383J6, DE000LB384E5, DE000LB384F2, DE000LB384G0, DE000LB385X2, DE000LB385Y0, DE000LB385Z7, DE000LB38648, DE000LB38655, DE000LB38663, DE000LB38689, DE000LB387B4, DE0002050572, DE0002050598, DE0002050622, DE0002050630, DE0002050655, DE0002050663, DE0002050671, DE0002050705, DE0002050721, DE0002060167, DE0002060175, DE0002060209, DE0002060217, DE0002060233, DE0002060241, DE0002820693, DE0003440350, DE0003440368, DE0003440392, DE0003440426, DE0003450417, DE0003450433, DE0003450474, DE0003450490, DE0003450532, DE0003450581, DE0003450615, DE0003450623, DE0003450631, DE0003450649</t>
        </is>
      </c>
    </row>
    <row r="11" ht="409" customHeight="1" s="406" thickBot="1">
      <c r="B11" s="230" t="inlineStr">
        <is>
          <t>ISIN</t>
        </is>
      </c>
      <c r="C11" s="204" t="inlineStr">
        <is>
          <t>(Mio. €)</t>
        </is>
      </c>
      <c r="D11" s="500" t="inlineStr">
        <is>
          <t>XF0003440165, XF0003440199, XF0003440306</t>
        </is>
      </c>
      <c r="E11" s="501" t="inlineStr">
        <is>
          <t>DE0003450656, DE0003450664, DE0003450672, DE0003450714, XF0002820201, XF0002820367, XF0003440157, XF0003440165, XF0003440199, XF0003440306, XF0003450263, XF0003450271</t>
        </is>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81.5" customHeight="1" s="406" thickBot="1">
      <c r="B22" s="230" t="inlineStr">
        <is>
          <t>ISIN</t>
        </is>
      </c>
      <c r="C22" s="204" t="inlineStr">
        <is>
          <t>(Mio. €)</t>
        </is>
      </c>
      <c r="D22" s="500" t="inlineStr">
        <is>
          <t>DE000LBW3Q77, DE000LBW6PJ2, DE000LBW7JJ3, DE000LBW7YY1, DE000LB00DA4, DE000LB06CF2, DE000LB1B1G2, DE000LB1DQ71, DE000LB1D0B3, DE000LB1D064, DE000LB1M0Z1, DE000LB13AH8, DE000LB13A41, DE000LB2CKN7, DE000LB2CLB0, DE000LB2CMY0, DE000LB2CSN0, DE000LB2CSV3, DE000LB2CTH0, DE000LB2ZSL5, DE000LB2ZS31, DE000LB2ZVE4, DE000LB2ZXF7, DE000LB38077, DE000LB381U7, DE000LB386A8, DE000LB387C2, DE000LB388W8, DE000LB38861, DE000LB389B0, DE000LB389C8, DE000LB39AW2, DE000LB39CC0, DE000LB39CD8, DE000LB39C15, DE000LB39DU0, DE000LB39EQ6, DE0002823911, DE0003413266, DE0003413308, DE0003443032, DE0003453106, DE0003453148, DE0003453197</t>
        </is>
      </c>
      <c r="E22" s="501" t="inlineStr">
        <is>
          <t>DE000LBW0HZ8, DE000LBW3Q77, DE000LBW6PJ2, DE000LBW7JJ3, DE000LBW7YY1, DE000LB00DA4, DE000LB01WY2, DE000LB06CF2, DE000LB1B1G2, DE000LB1B1S7, DE000LB1DQ71, DE000LB1DR96, DE000LB1D0B3, DE000LB1D064, DE000LB1D1B1, DE000LB1M0Z1, DE000LB1P2X9, DE000LB13AH8, DE000LB13A41, DE000LB2CKN7, DE000LB2CLB0, DE000LB2CMY0, DE000LB2CRU7, DE000LB2CRZ6, DE000LB2CSN0, DE000LB2CSV3, DE000LB2CTH0, DE000LB2CYS7, DE000LB2CYT5, DE000LB2CYU3, DE000LB2CYV1, DE000LB2WAK2, DE000LB2WAL0, DE000LB2WAM8, DE000LB2ZSL5, DE000LB2ZS31, DE000LB2ZVB0, DE000LB2ZVE4, DE000LB2ZXF7, DE000LB38077, DE000LB381U7, DE000LB386A8, DE000LB387C2, DE0002823911, DE0003413266, DE0003413308, DE0003443032, DE0003453106, DE0003453148, DE0003453197</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26.07.2024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LBBW</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Landesbank Baden-Württemberg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s</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195.548635833</v>
      </c>
      <c r="E11" s="45" t="n">
        <v>1649.666103248</v>
      </c>
      <c r="F11" s="44" t="n">
        <v>153.396202</v>
      </c>
      <c r="G11" s="45" t="n">
        <v>1540.762584</v>
      </c>
      <c r="I11" s="44" t="n">
        <v>0</v>
      </c>
      <c r="J11" s="45" t="n">
        <v>0</v>
      </c>
    </row>
    <row r="12" ht="12.75" customHeight="1" s="406">
      <c r="A12" s="17" t="n">
        <v>0</v>
      </c>
      <c r="B12" s="412" t="inlineStr">
        <is>
          <t>&gt; 0,5 Jahre und &lt;= 1 Jahr</t>
        </is>
      </c>
      <c r="C12" s="413" t="n"/>
      <c r="D12" s="44" t="n">
        <v>2729.108052041</v>
      </c>
      <c r="E12" s="45" t="n">
        <v>1788.732687435</v>
      </c>
      <c r="F12" s="44" t="n">
        <v>1532.048061</v>
      </c>
      <c r="G12" s="45" t="n">
        <v>978.2266959999999</v>
      </c>
      <c r="I12" s="44" t="n">
        <v>0</v>
      </c>
      <c r="J12" s="45" t="n">
        <v>0</v>
      </c>
    </row>
    <row r="13" ht="12.75" customHeight="1" s="406">
      <c r="A13" s="17" t="n"/>
      <c r="B13" s="412" t="inlineStr">
        <is>
          <t>&gt; 1 Jahr und &lt;= 1,5 Jahre</t>
        </is>
      </c>
      <c r="C13" s="413" t="n"/>
      <c r="D13" s="44" t="n">
        <v>187.438580103</v>
      </c>
      <c r="E13" s="45" t="n">
        <v>1877.684055935</v>
      </c>
      <c r="F13" s="44" t="n">
        <v>179.515093</v>
      </c>
      <c r="G13" s="45" t="n">
        <v>1291.009493</v>
      </c>
      <c r="I13" s="44" t="n">
        <v>195.548635833</v>
      </c>
      <c r="J13" s="45" t="n">
        <v>153.396202</v>
      </c>
    </row>
    <row r="14" ht="12.75" customHeight="1" s="406">
      <c r="A14" s="17" t="n">
        <v>0</v>
      </c>
      <c r="B14" s="412" t="inlineStr">
        <is>
          <t>&gt; 1,5 Jahre und &lt;= 2 Jahre</t>
        </is>
      </c>
      <c r="C14" s="412" t="n"/>
      <c r="D14" s="46" t="n">
        <v>2319.82113949</v>
      </c>
      <c r="E14" s="217" t="n">
        <v>1041.322418817</v>
      </c>
      <c r="F14" s="46" t="n">
        <v>2712.574122</v>
      </c>
      <c r="G14" s="217" t="n">
        <v>1659.916811</v>
      </c>
      <c r="I14" s="44" t="n">
        <v>2729.108052041</v>
      </c>
      <c r="J14" s="45" t="n">
        <v>1532.048061</v>
      </c>
    </row>
    <row r="15" ht="12.75" customHeight="1" s="406">
      <c r="A15" s="17" t="n">
        <v>0</v>
      </c>
      <c r="B15" s="412" t="inlineStr">
        <is>
          <t>&gt; 2 Jahre und &lt;= 3 Jahre</t>
        </is>
      </c>
      <c r="C15" s="412" t="n"/>
      <c r="D15" s="46" t="n">
        <v>626.88025465</v>
      </c>
      <c r="E15" s="217" t="n">
        <v>1836.543558081</v>
      </c>
      <c r="F15" s="46" t="n">
        <v>1824.797973</v>
      </c>
      <c r="G15" s="217" t="n">
        <v>2539.245049</v>
      </c>
      <c r="I15" s="44" t="n">
        <v>2507.259719593</v>
      </c>
      <c r="J15" s="45" t="n">
        <v>2892.089215</v>
      </c>
    </row>
    <row r="16" ht="12.75" customHeight="1" s="406">
      <c r="A16" s="17" t="n">
        <v>0</v>
      </c>
      <c r="B16" s="412" t="inlineStr">
        <is>
          <t>&gt; 3 Jahre und &lt;= 4 Jahre</t>
        </is>
      </c>
      <c r="C16" s="412" t="n"/>
      <c r="D16" s="46" t="n">
        <v>2851.04234303</v>
      </c>
      <c r="E16" s="217" t="n">
        <v>2339.266026351</v>
      </c>
      <c r="F16" s="46" t="n">
        <v>125.635248</v>
      </c>
      <c r="G16" s="217" t="n">
        <v>1556.115125</v>
      </c>
      <c r="I16" s="44" t="n">
        <v>626.88025465</v>
      </c>
      <c r="J16" s="45" t="n">
        <v>1824.797973</v>
      </c>
    </row>
    <row r="17" ht="12.75" customHeight="1" s="406">
      <c r="A17" s="17" t="n">
        <v>0</v>
      </c>
      <c r="B17" s="412" t="inlineStr">
        <is>
          <t>&gt; 4 Jahre und &lt;= 5 Jahre</t>
        </is>
      </c>
      <c r="C17" s="412" t="n"/>
      <c r="D17" s="46" t="n">
        <v>505.79207088</v>
      </c>
      <c r="E17" s="217" t="n">
        <v>1647.34266099</v>
      </c>
      <c r="F17" s="46" t="n">
        <v>2753.866421</v>
      </c>
      <c r="G17" s="217" t="n">
        <v>2189.778461</v>
      </c>
      <c r="I17" s="44" t="n">
        <v>2851.04234303</v>
      </c>
      <c r="J17" s="45" t="n">
        <v>125.635248</v>
      </c>
    </row>
    <row r="18" ht="12.75" customHeight="1" s="406">
      <c r="A18" s="17" t="n">
        <v>0</v>
      </c>
      <c r="B18" s="412" t="inlineStr">
        <is>
          <t>&gt; 5 Jahre und &lt;= 10 Jahre</t>
        </is>
      </c>
      <c r="C18" s="413" t="n"/>
      <c r="D18" s="44" t="n">
        <v>4521.611761939999</v>
      </c>
      <c r="E18" s="45" t="n">
        <v>4348.214920730001</v>
      </c>
      <c r="F18" s="44" t="n">
        <v>2786.852967</v>
      </c>
      <c r="G18" s="45" t="n">
        <v>5241.816962</v>
      </c>
      <c r="I18" s="44" t="n">
        <v>4167.77266535</v>
      </c>
      <c r="J18" s="45" t="n">
        <v>5415.677897</v>
      </c>
    </row>
    <row r="19" ht="12.75" customHeight="1" s="406">
      <c r="A19" s="17" t="n">
        <v>0</v>
      </c>
      <c r="B19" s="412" t="inlineStr">
        <is>
          <t>&gt; 10 Jahre</t>
        </is>
      </c>
      <c r="C19" s="413" t="n"/>
      <c r="D19" s="44" t="n">
        <v>41.85291888</v>
      </c>
      <c r="E19" s="45" t="n">
        <v>1798.81118444</v>
      </c>
      <c r="F19" s="44" t="n">
        <v>392.516633</v>
      </c>
      <c r="G19" s="45" t="n">
        <v>1639.29092</v>
      </c>
      <c r="I19" s="44" t="n">
        <v>901.48408635</v>
      </c>
      <c r="J19" s="45" t="n">
        <v>517.558124</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1403.932596637</v>
      </c>
      <c r="E24" s="45" t="n">
        <v>1228.224450544</v>
      </c>
      <c r="F24" s="44" t="n">
        <v>661.637657</v>
      </c>
      <c r="G24" s="45" t="n">
        <v>727.428304</v>
      </c>
      <c r="I24" s="44" t="n">
        <v>0</v>
      </c>
      <c r="J24" s="45" t="n">
        <v>0</v>
      </c>
    </row>
    <row r="25" ht="12.75" customHeight="1" s="406">
      <c r="A25" s="17" t="n"/>
      <c r="B25" s="412" t="inlineStr">
        <is>
          <t>&gt; 0,5 Jahre und &lt;= 1 Jahr</t>
        </is>
      </c>
      <c r="C25" s="413" t="n"/>
      <c r="D25" s="44" t="n">
        <v>40.11291881</v>
      </c>
      <c r="E25" s="45" t="n">
        <v>690.2606579340001</v>
      </c>
      <c r="F25" s="44" t="n">
        <v>98.09999999999999</v>
      </c>
      <c r="G25" s="45" t="n">
        <v>718.345773</v>
      </c>
      <c r="I25" s="44" t="n">
        <v>0</v>
      </c>
      <c r="J25" s="45" t="n">
        <v>0</v>
      </c>
    </row>
    <row r="26" ht="12.75" customHeight="1" s="406">
      <c r="A26" s="17" t="n">
        <v>1</v>
      </c>
      <c r="B26" s="412" t="inlineStr">
        <is>
          <t>&gt; 1 Jahr und &lt;= 1,5 Jahre</t>
        </is>
      </c>
      <c r="C26" s="413" t="n"/>
      <c r="D26" s="44" t="n">
        <v>1283.828584773</v>
      </c>
      <c r="E26" s="45" t="n">
        <v>807.8511403289999</v>
      </c>
      <c r="F26" s="44" t="n">
        <v>1392.530186</v>
      </c>
      <c r="G26" s="45" t="n">
        <v>768.5936899999999</v>
      </c>
      <c r="I26" s="44" t="n">
        <v>1403.932596637</v>
      </c>
      <c r="J26" s="45" t="n">
        <v>661.637657</v>
      </c>
    </row>
    <row r="27" ht="12.75" customHeight="1" s="406">
      <c r="A27" s="17" t="n">
        <v>1</v>
      </c>
      <c r="B27" s="412" t="inlineStr">
        <is>
          <t>&gt; 1,5 Jahre und &lt;= 2 Jahre</t>
        </is>
      </c>
      <c r="C27" s="412" t="n"/>
      <c r="D27" s="46" t="n">
        <v>921.50723739</v>
      </c>
      <c r="E27" s="217" t="n">
        <v>746.245651207</v>
      </c>
      <c r="F27" s="46" t="n">
        <v>40.11291900000001</v>
      </c>
      <c r="G27" s="217" t="n">
        <v>605.2410570000001</v>
      </c>
      <c r="I27" s="44" t="n">
        <v>40.11291881</v>
      </c>
      <c r="J27" s="45" t="n">
        <v>98.09999999999999</v>
      </c>
    </row>
    <row r="28" ht="12.75" customHeight="1" s="406">
      <c r="A28" s="17" t="n">
        <v>1</v>
      </c>
      <c r="B28" s="412" t="inlineStr">
        <is>
          <t>&gt; 2 Jahre und &lt;= 3 Jahre</t>
        </is>
      </c>
      <c r="C28" s="412" t="n"/>
      <c r="D28" s="46" t="n">
        <v>2432</v>
      </c>
      <c r="E28" s="217" t="n">
        <v>1998.83506423</v>
      </c>
      <c r="F28" s="46" t="n">
        <v>1721.647349</v>
      </c>
      <c r="G28" s="217" t="n">
        <v>1391.02544</v>
      </c>
      <c r="I28" s="44" t="n">
        <v>2205.335822164</v>
      </c>
      <c r="J28" s="45" t="n">
        <v>1432.643105</v>
      </c>
    </row>
    <row r="29" ht="12.75" customHeight="1" s="406">
      <c r="A29" s="17" t="n">
        <v>1</v>
      </c>
      <c r="B29" s="412" t="inlineStr">
        <is>
          <t>&gt; 3 Jahre und &lt;= 4 Jahre</t>
        </is>
      </c>
      <c r="C29" s="412" t="n"/>
      <c r="D29" s="46" t="n">
        <v>816.615</v>
      </c>
      <c r="E29" s="217" t="n">
        <v>1611.857967614</v>
      </c>
      <c r="F29" s="46" t="n">
        <v>2002</v>
      </c>
      <c r="G29" s="217" t="n">
        <v>1696.384606</v>
      </c>
      <c r="I29" s="44" t="n">
        <v>2432</v>
      </c>
      <c r="J29" s="45" t="n">
        <v>1721.647349</v>
      </c>
    </row>
    <row r="30" ht="12.75" customHeight="1" s="406">
      <c r="A30" s="17" t="n">
        <v>1</v>
      </c>
      <c r="B30" s="412" t="inlineStr">
        <is>
          <t>&gt; 4 Jahre und &lt;= 5 Jahre</t>
        </is>
      </c>
      <c r="C30" s="412" t="n"/>
      <c r="D30" s="46" t="n">
        <v>1054.055</v>
      </c>
      <c r="E30" s="217" t="n">
        <v>1054.280574906</v>
      </c>
      <c r="F30" s="46" t="n">
        <v>568.5</v>
      </c>
      <c r="G30" s="217" t="n">
        <v>1432.394078</v>
      </c>
      <c r="I30" s="44" t="n">
        <v>816.615</v>
      </c>
      <c r="J30" s="45" t="n">
        <v>2002</v>
      </c>
    </row>
    <row r="31" ht="12.75" customHeight="1" s="406">
      <c r="A31" s="17" t="n">
        <v>1</v>
      </c>
      <c r="B31" s="412" t="inlineStr">
        <is>
          <t>&gt; 5 Jahre und &lt;= 10 Jahre</t>
        </is>
      </c>
      <c r="C31" s="413" t="n"/>
      <c r="D31" s="44" t="n">
        <v>2899.50355365</v>
      </c>
      <c r="E31" s="45" t="n">
        <v>3230.812944858</v>
      </c>
      <c r="F31" s="44" t="n">
        <v>2745.668185</v>
      </c>
      <c r="G31" s="45" t="n">
        <v>3063.501795</v>
      </c>
      <c r="I31" s="44" t="n">
        <v>3388.55855365</v>
      </c>
      <c r="J31" s="45" t="n">
        <v>2699.163976</v>
      </c>
    </row>
    <row r="32" ht="12.75" customHeight="1" s="406">
      <c r="B32" s="412" t="inlineStr">
        <is>
          <t>&gt; 10 Jahre</t>
        </is>
      </c>
      <c r="C32" s="413" t="n"/>
      <c r="D32" s="44" t="n">
        <v>525.3298446270001</v>
      </c>
      <c r="E32" s="45" t="n">
        <v>2569.86568124</v>
      </c>
      <c r="F32" s="44" t="n">
        <v>1061.622782</v>
      </c>
      <c r="G32" s="45" t="n">
        <v>2667.775257</v>
      </c>
      <c r="I32" s="44" t="n">
        <v>1090.329844627</v>
      </c>
      <c r="J32" s="45" t="n">
        <v>1676.626991</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2638.158638953</v>
      </c>
      <c r="E9" s="54" t="n">
        <v>2599.804993</v>
      </c>
    </row>
    <row r="10" ht="12.75" customHeight="1" s="406">
      <c r="A10" s="17" t="n">
        <v>0</v>
      </c>
      <c r="B10" s="55" t="inlineStr">
        <is>
          <t>Mehr als 300 Tsd. € bis einschließlich 1 Mio. €</t>
        </is>
      </c>
      <c r="C10" s="55" t="n"/>
      <c r="D10" s="44" t="n">
        <v>1495.001147067</v>
      </c>
      <c r="E10" s="54" t="n">
        <v>1307.887993</v>
      </c>
    </row>
    <row r="11" ht="12.75" customHeight="1" s="406">
      <c r="A11" s="17" t="n"/>
      <c r="B11" s="55" t="inlineStr">
        <is>
          <t>Mehr als 1 Mio. € bis einschließlich 10 Mio. €</t>
        </is>
      </c>
      <c r="C11" s="55" t="n"/>
      <c r="D11" s="44" t="n">
        <v>3152.696778379</v>
      </c>
      <c r="E11" s="54" t="n">
        <v>2959.039579</v>
      </c>
    </row>
    <row r="12" ht="12.75" customHeight="1" s="406">
      <c r="A12" s="17" t="n">
        <v>0</v>
      </c>
      <c r="B12" s="55" t="inlineStr">
        <is>
          <t>Mehr als 10 Mio. €</t>
        </is>
      </c>
      <c r="C12" s="55" t="n"/>
      <c r="D12" s="44" t="n">
        <v>10139.007506929</v>
      </c>
      <c r="E12" s="54" t="n">
        <v>10671.109991</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2918.9738246</v>
      </c>
      <c r="E21" s="45" t="n">
        <v>2870.839175</v>
      </c>
    </row>
    <row r="22" ht="12.75" customHeight="1" s="406">
      <c r="A22" s="17" t="n">
        <v>1</v>
      </c>
      <c r="B22" s="55" t="inlineStr">
        <is>
          <t>Mehr als 10 Mio. € bis einschließlich 100 Mio. €</t>
        </is>
      </c>
      <c r="C22" s="55" t="n"/>
      <c r="D22" s="46" t="n">
        <v>3963.440497315</v>
      </c>
      <c r="E22" s="57" t="n">
        <v>3378.749197</v>
      </c>
    </row>
    <row r="23" ht="12.75" customHeight="1" s="406">
      <c r="A23" s="17" t="n">
        <v>1</v>
      </c>
      <c r="B23" s="55" t="inlineStr">
        <is>
          <t>Mehr als 100 Mio. €</t>
        </is>
      </c>
      <c r="C23" s="60" t="n"/>
      <c r="D23" s="61" t="n">
        <v>7055.819810947</v>
      </c>
      <c r="E23" s="62" t="n">
        <v>6821.101629</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1246.899320006</v>
      </c>
      <c r="H16" s="84" t="n">
        <v>2135.918394889</v>
      </c>
      <c r="I16" s="84" t="n">
        <v>4724.710661056999</v>
      </c>
      <c r="J16" s="84" t="n">
        <v>0</v>
      </c>
      <c r="K16" s="84" t="n">
        <v>16.73488572</v>
      </c>
      <c r="L16" s="84">
        <f>SUM(M16:R16)</f>
        <v/>
      </c>
      <c r="M16" s="84" t="n">
        <v>5280.732001854</v>
      </c>
      <c r="N16" s="84" t="n">
        <v>2092.957802979</v>
      </c>
      <c r="O16" s="84" t="n">
        <v>1058.691192007</v>
      </c>
      <c r="P16" s="84" t="n">
        <v>863.067521661</v>
      </c>
      <c r="Q16" s="84" t="n">
        <v>0</v>
      </c>
      <c r="R16" s="84" t="n">
        <v>5.152291159999999</v>
      </c>
      <c r="S16" s="85" t="n">
        <v>0</v>
      </c>
      <c r="T16" s="270" t="n">
        <v>0</v>
      </c>
    </row>
    <row r="17" ht="12.75" customHeight="1" s="406">
      <c r="C17" s="80" t="n"/>
      <c r="D17" s="258">
        <f>"Jahr "&amp;(AktJahr-1)</f>
        <v/>
      </c>
      <c r="E17" s="271">
        <f>F17+L17</f>
        <v/>
      </c>
      <c r="F17" s="86">
        <f>SUM(G17:K17)</f>
        <v/>
      </c>
      <c r="G17" s="86" t="n">
        <v>1173.954359</v>
      </c>
      <c r="H17" s="86" t="n">
        <v>1968.858605</v>
      </c>
      <c r="I17" s="86" t="n">
        <v>4545.923953</v>
      </c>
      <c r="J17" s="86" t="n">
        <v>0.425506</v>
      </c>
      <c r="K17" s="86" t="n">
        <v>18.863097</v>
      </c>
      <c r="L17" s="86">
        <f>SUM(M17:R17)</f>
        <v/>
      </c>
      <c r="M17" s="86" t="n">
        <v>5466.067908</v>
      </c>
      <c r="N17" s="86" t="n">
        <v>2339.491559</v>
      </c>
      <c r="O17" s="86" t="n">
        <v>1122.5538</v>
      </c>
      <c r="P17" s="86" t="n">
        <v>847.702369</v>
      </c>
      <c r="Q17" s="86" t="n">
        <v>47.598898</v>
      </c>
      <c r="R17" s="86" t="n">
        <v>6.402503999999999</v>
      </c>
      <c r="S17" s="87" t="n">
        <v>0</v>
      </c>
      <c r="T17" s="272" t="n">
        <v>0</v>
      </c>
    </row>
    <row r="18" ht="12.75" customHeight="1" s="406">
      <c r="B18" s="13" t="inlineStr">
        <is>
          <t>DE</t>
        </is>
      </c>
      <c r="C18" s="82" t="inlineStr">
        <is>
          <t>Deutschland</t>
        </is>
      </c>
      <c r="D18" s="257">
        <f>$D$16</f>
        <v/>
      </c>
      <c r="E18" s="269">
        <f>F18+L18</f>
        <v/>
      </c>
      <c r="F18" s="84">
        <f>SUM(G18:K18)</f>
        <v/>
      </c>
      <c r="G18" s="84" t="n">
        <v>1246.899320006</v>
      </c>
      <c r="H18" s="84" t="n">
        <v>2135.918394889</v>
      </c>
      <c r="I18" s="84" t="n">
        <v>4443.732256507</v>
      </c>
      <c r="J18" s="84" t="n">
        <v>0</v>
      </c>
      <c r="K18" s="84" t="n">
        <v>16.73488572</v>
      </c>
      <c r="L18" s="84">
        <f>SUM(M18:R18)</f>
        <v/>
      </c>
      <c r="M18" s="84" t="n">
        <v>3202.357102134</v>
      </c>
      <c r="N18" s="84" t="n">
        <v>1857.002414079</v>
      </c>
      <c r="O18" s="84" t="n">
        <v>1019.272037367</v>
      </c>
      <c r="P18" s="84" t="n">
        <v>780.485466321</v>
      </c>
      <c r="Q18" s="84" t="n">
        <v>0</v>
      </c>
      <c r="R18" s="84" t="n">
        <v>5.152291159999999</v>
      </c>
      <c r="S18" s="85" t="n">
        <v>0</v>
      </c>
      <c r="T18" s="270" t="n">
        <v>0</v>
      </c>
    </row>
    <row r="19" ht="12.75" customHeight="1" s="406">
      <c r="C19" s="80" t="n"/>
      <c r="D19" s="258">
        <f>$D$17</f>
        <v/>
      </c>
      <c r="E19" s="271">
        <f>F19+L19</f>
        <v/>
      </c>
      <c r="F19" s="86">
        <f>SUM(G19:K19)</f>
        <v/>
      </c>
      <c r="G19" s="86" t="n">
        <v>1173.954359</v>
      </c>
      <c r="H19" s="86" t="n">
        <v>1968.858605</v>
      </c>
      <c r="I19" s="86" t="n">
        <v>4301.770426</v>
      </c>
      <c r="J19" s="86" t="n">
        <v>0.425506</v>
      </c>
      <c r="K19" s="86" t="n">
        <v>18.863097</v>
      </c>
      <c r="L19" s="86">
        <f>SUM(M19:R19)</f>
        <v/>
      </c>
      <c r="M19" s="86" t="n">
        <v>3121.59998</v>
      </c>
      <c r="N19" s="86" t="n">
        <v>1904.981229</v>
      </c>
      <c r="O19" s="86" t="n">
        <v>1036.228188</v>
      </c>
      <c r="P19" s="86" t="n">
        <v>765.2947629999999</v>
      </c>
      <c r="Q19" s="86" t="n">
        <v>47.598898</v>
      </c>
      <c r="R19" s="86" t="n">
        <v>6.402503999999999</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16.83053835</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19.830538</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114.37692924</v>
      </c>
      <c r="N30" s="84" t="n">
        <v>0</v>
      </c>
      <c r="O30" s="84" t="n">
        <v>8.195</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148.234278</v>
      </c>
      <c r="N31" s="86" t="n">
        <v>0</v>
      </c>
      <c r="O31" s="86" t="n">
        <v>8.220000000000001</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33.24629599</v>
      </c>
      <c r="J34" s="84" t="n">
        <v>0</v>
      </c>
      <c r="K34" s="84" t="n">
        <v>0</v>
      </c>
      <c r="L34" s="84">
        <f>SUM(M34:R34)</f>
        <v/>
      </c>
      <c r="M34" s="84" t="n">
        <v>946.8635834500001</v>
      </c>
      <c r="N34" s="84" t="n">
        <v>90.38257048</v>
      </c>
      <c r="O34" s="84" t="n">
        <v>31.22415464</v>
      </c>
      <c r="P34" s="84" t="n">
        <v>12.58205534</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1021.460055</v>
      </c>
      <c r="N35" s="86" t="n">
        <v>89.12243099999999</v>
      </c>
      <c r="O35" s="86" t="n">
        <v>70.895612</v>
      </c>
      <c r="P35" s="86" t="n">
        <v>12.407606</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213.37265955</v>
      </c>
      <c r="N50" s="84" t="n">
        <v>0</v>
      </c>
      <c r="O50" s="84" t="n">
        <v>0</v>
      </c>
      <c r="P50" s="84" t="n">
        <v>70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224.868673</v>
      </c>
      <c r="N51" s="86" t="n">
        <v>6.3</v>
      </c>
      <c r="O51" s="86" t="n">
        <v>7.21</v>
      </c>
      <c r="P51" s="86" t="n">
        <v>70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87.10974778000001</v>
      </c>
      <c r="N84" s="84" t="n">
        <v>58.04362645</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88.650711</v>
      </c>
      <c r="N85" s="86" t="n">
        <v>59.070413</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247.73210856</v>
      </c>
      <c r="J86" s="84" t="n">
        <v>0</v>
      </c>
      <c r="K86" s="84" t="n">
        <v>0</v>
      </c>
      <c r="L86" s="84">
        <f>SUM(M86:R86)</f>
        <v/>
      </c>
      <c r="M86" s="84" t="n">
        <v>699.82144135</v>
      </c>
      <c r="N86" s="84" t="n">
        <v>87.52919197</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244.153527</v>
      </c>
      <c r="J87" s="86" t="n">
        <v>0</v>
      </c>
      <c r="K87" s="86" t="n">
        <v>0</v>
      </c>
      <c r="L87" s="86">
        <f>SUM(M87:R87)</f>
        <v/>
      </c>
      <c r="M87" s="86" t="n">
        <v>841.423673</v>
      </c>
      <c r="N87" s="86" t="n">
        <v>280.017486</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3141.657632762</v>
      </c>
      <c r="G12" s="121" t="n">
        <v>78</v>
      </c>
      <c r="H12" s="84" t="n">
        <v>2198.851938979999</v>
      </c>
      <c r="I12" s="84" t="n">
        <v>5463.89548381</v>
      </c>
      <c r="J12" s="85" t="n">
        <v>1465.88607086</v>
      </c>
      <c r="K12" s="121" t="n">
        <v>3114.973700529</v>
      </c>
      <c r="L12" s="84" t="n">
        <v>661.37026709</v>
      </c>
      <c r="M12" s="84" t="n">
        <v>823.57273936</v>
      </c>
      <c r="N12" s="270" t="n">
        <v>131.683932233</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2985.521079000001</v>
      </c>
      <c r="G13" s="125" t="n">
        <v>60.782297</v>
      </c>
      <c r="H13" s="126" t="n">
        <v>2072.728046</v>
      </c>
      <c r="I13" s="126" t="n">
        <v>4943.449054</v>
      </c>
      <c r="J13" s="127" t="n">
        <v>1656.334294</v>
      </c>
      <c r="K13" s="125" t="n">
        <v>3020.138201</v>
      </c>
      <c r="L13" s="126" t="n">
        <v>428.916067</v>
      </c>
      <c r="M13" s="126" t="n">
        <v>827.959162</v>
      </c>
      <c r="N13" s="290" t="n">
        <v>60.382878</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2169.013419173</v>
      </c>
      <c r="G14" s="121" t="n">
        <v>0</v>
      </c>
      <c r="H14" s="84" t="n">
        <v>2090.58640506</v>
      </c>
      <c r="I14" s="84" t="n">
        <v>5463.89548381</v>
      </c>
      <c r="J14" s="85" t="n">
        <v>1415.88607086</v>
      </c>
      <c r="K14" s="121" t="n">
        <v>2169.013419173</v>
      </c>
      <c r="L14" s="84" t="n">
        <v>661.37026709</v>
      </c>
      <c r="M14" s="84" t="n">
        <v>823.57273936</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2337.774217</v>
      </c>
      <c r="G15" s="125" t="n">
        <v>0</v>
      </c>
      <c r="H15" s="126" t="n">
        <v>2008.983053</v>
      </c>
      <c r="I15" s="126" t="n">
        <v>4943.449054</v>
      </c>
      <c r="J15" s="127" t="n">
        <v>1656.334294</v>
      </c>
      <c r="K15" s="125" t="n">
        <v>2337.774217</v>
      </c>
      <c r="L15" s="126" t="n">
        <v>428.916067</v>
      </c>
      <c r="M15" s="126" t="n">
        <v>827.959162</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21.00724264</v>
      </c>
      <c r="G16" s="121" t="n">
        <v>0</v>
      </c>
      <c r="H16" s="84" t="n">
        <v>50</v>
      </c>
      <c r="I16" s="84" t="n">
        <v>0</v>
      </c>
      <c r="J16" s="85" t="n">
        <v>0</v>
      </c>
      <c r="K16" s="121" t="n">
        <v>21.00724264</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28.992341</v>
      </c>
      <c r="G17" s="125" t="n">
        <v>0</v>
      </c>
      <c r="H17" s="126" t="n">
        <v>0</v>
      </c>
      <c r="I17" s="126" t="n">
        <v>0</v>
      </c>
      <c r="J17" s="127" t="n">
        <v>0</v>
      </c>
      <c r="K17" s="125" t="n">
        <v>28.992341</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286.557172292</v>
      </c>
      <c r="G20" s="121" t="n">
        <v>0</v>
      </c>
      <c r="H20" s="84" t="n">
        <v>0</v>
      </c>
      <c r="I20" s="84" t="n">
        <v>0</v>
      </c>
      <c r="J20" s="85" t="n">
        <v>0</v>
      </c>
      <c r="K20" s="121" t="n">
        <v>286.557172292</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184.332778</v>
      </c>
      <c r="G21" s="125" t="n">
        <v>0</v>
      </c>
      <c r="H21" s="126" t="n">
        <v>0</v>
      </c>
      <c r="I21" s="126" t="n">
        <v>0</v>
      </c>
      <c r="J21" s="127" t="n">
        <v>0</v>
      </c>
      <c r="K21" s="125" t="n">
        <v>184.332778</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28.72545265</v>
      </c>
      <c r="G26" s="121" t="n">
        <v>0</v>
      </c>
      <c r="H26" s="84" t="n">
        <v>0</v>
      </c>
      <c r="I26" s="84" t="n">
        <v>0</v>
      </c>
      <c r="J26" s="85" t="n">
        <v>0</v>
      </c>
      <c r="K26" s="121" t="n">
        <v>28.72545265</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16.50962557</v>
      </c>
      <c r="G30" s="121" t="n">
        <v>0</v>
      </c>
      <c r="H30" s="84" t="n">
        <v>0</v>
      </c>
      <c r="I30" s="84" t="n">
        <v>0</v>
      </c>
      <c r="J30" s="85" t="n">
        <v>0</v>
      </c>
      <c r="K30" s="121" t="n">
        <v>16.50962557</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7.073991</v>
      </c>
      <c r="G31" s="125" t="n">
        <v>0</v>
      </c>
      <c r="H31" s="126" t="n">
        <v>0</v>
      </c>
      <c r="I31" s="126" t="n">
        <v>0</v>
      </c>
      <c r="J31" s="127" t="n">
        <v>0</v>
      </c>
      <c r="K31" s="125" t="n">
        <v>7.073991</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20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20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50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13</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91.39789491099999</v>
      </c>
      <c r="G46" s="121" t="n">
        <v>0</v>
      </c>
      <c r="H46" s="84" t="n">
        <v>0</v>
      </c>
      <c r="I46" s="84" t="n">
        <v>0</v>
      </c>
      <c r="J46" s="85" t="n">
        <v>0</v>
      </c>
      <c r="K46" s="121" t="n">
        <v>91.39789491099999</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75.511447</v>
      </c>
      <c r="G47" s="125" t="n">
        <v>0</v>
      </c>
      <c r="H47" s="126" t="n">
        <v>0</v>
      </c>
      <c r="I47" s="126" t="n">
        <v>0</v>
      </c>
      <c r="J47" s="127" t="n">
        <v>0</v>
      </c>
      <c r="K47" s="125" t="n">
        <v>75.511447</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83.089316474</v>
      </c>
      <c r="G48" s="121" t="n">
        <v>0</v>
      </c>
      <c r="H48" s="84" t="n">
        <v>18.26553392</v>
      </c>
      <c r="I48" s="84" t="n">
        <v>0</v>
      </c>
      <c r="J48" s="85" t="n">
        <v>0</v>
      </c>
      <c r="K48" s="121" t="n">
        <v>83.089316474</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52.936589</v>
      </c>
      <c r="G49" s="125" t="n">
        <v>12.782297</v>
      </c>
      <c r="H49" s="126" t="n">
        <v>23.744993</v>
      </c>
      <c r="I49" s="126" t="n">
        <v>0</v>
      </c>
      <c r="J49" s="127" t="n">
        <v>0</v>
      </c>
      <c r="K49" s="125" t="n">
        <v>52.936589</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18</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74.25414744</v>
      </c>
      <c r="G56" s="121" t="n">
        <v>0</v>
      </c>
      <c r="H56" s="84" t="n">
        <v>0</v>
      </c>
      <c r="I56" s="84" t="n">
        <v>0</v>
      </c>
      <c r="J56" s="85" t="n">
        <v>0</v>
      </c>
      <c r="K56" s="121" t="n">
        <v>74.25414744</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83.165807</v>
      </c>
      <c r="G57" s="125" t="n">
        <v>0</v>
      </c>
      <c r="H57" s="126" t="n">
        <v>0</v>
      </c>
      <c r="I57" s="126" t="n">
        <v>0</v>
      </c>
      <c r="J57" s="127" t="n">
        <v>0</v>
      </c>
      <c r="K57" s="125" t="n">
        <v>83.165807</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45</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10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40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40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141.188407659</v>
      </c>
      <c r="G76" s="121" t="n">
        <v>0</v>
      </c>
      <c r="H76" s="84" t="n">
        <v>0</v>
      </c>
      <c r="I76" s="84" t="n">
        <v>0</v>
      </c>
      <c r="J76" s="85" t="n">
        <v>0</v>
      </c>
      <c r="K76" s="121" t="n">
        <v>141.188407659</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155.351031</v>
      </c>
      <c r="G77" s="125" t="n">
        <v>0</v>
      </c>
      <c r="H77" s="126" t="n">
        <v>0</v>
      </c>
      <c r="I77" s="126" t="n">
        <v>0</v>
      </c>
      <c r="J77" s="127" t="n">
        <v>0</v>
      </c>
      <c r="K77" s="125" t="n">
        <v>155.351031</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229.914953953</v>
      </c>
      <c r="G82" s="121" t="n">
        <v>0</v>
      </c>
      <c r="H82" s="84" t="n">
        <v>0</v>
      </c>
      <c r="I82" s="84" t="n">
        <v>0</v>
      </c>
      <c r="J82" s="85" t="n">
        <v>0</v>
      </c>
      <c r="K82" s="121" t="n">
        <v>98.23102172</v>
      </c>
      <c r="L82" s="84" t="n">
        <v>0</v>
      </c>
      <c r="M82" s="84" t="n">
        <v>0</v>
      </c>
      <c r="N82" s="270" t="n">
        <v>131.683932233</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60.382878</v>
      </c>
      <c r="G83" s="125" t="n">
        <v>0</v>
      </c>
      <c r="H83" s="126" t="n">
        <v>0</v>
      </c>
      <c r="I83" s="126" t="n">
        <v>0</v>
      </c>
      <c r="J83" s="127" t="n">
        <v>0</v>
      </c>
      <c r="K83" s="125" t="n">
        <v>0</v>
      </c>
      <c r="L83" s="126" t="n">
        <v>0</v>
      </c>
      <c r="M83" s="126" t="n">
        <v>0</v>
      </c>
      <c r="N83" s="290" t="n">
        <v>60.382878</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105</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95</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902.7195446999999</v>
      </c>
      <c r="F13" s="84" t="n">
        <v>65</v>
      </c>
      <c r="G13" s="84" t="n">
        <v>65</v>
      </c>
      <c r="H13" s="123" t="n">
        <v>21</v>
      </c>
      <c r="I13" s="84" t="n">
        <v>21</v>
      </c>
      <c r="J13" s="270" t="n">
        <v>816.7195446999999</v>
      </c>
    </row>
    <row r="14" ht="12.75" customHeight="1" s="406">
      <c r="B14" s="153" t="n"/>
      <c r="C14" s="55" t="n"/>
      <c r="D14" s="55">
        <f>"Jahr "&amp;(AktJahr-1)</f>
        <v/>
      </c>
      <c r="E14" s="337" t="n">
        <v>1098.319545</v>
      </c>
      <c r="F14" s="126" t="n">
        <v>20</v>
      </c>
      <c r="G14" s="126" t="n">
        <v>20</v>
      </c>
      <c r="H14" s="129" t="n">
        <v>66</v>
      </c>
      <c r="I14" s="126" t="n">
        <v>66</v>
      </c>
      <c r="J14" s="290" t="n">
        <v>1012.319545</v>
      </c>
    </row>
    <row r="15" ht="12.75" customHeight="1" s="406">
      <c r="B15" s="153" t="inlineStr">
        <is>
          <t>DE</t>
        </is>
      </c>
      <c r="C15" s="82" t="inlineStr">
        <is>
          <t>Deutschland</t>
        </is>
      </c>
      <c r="D15" s="83">
        <f>$D$13</f>
        <v/>
      </c>
      <c r="E15" s="269" t="n">
        <v>24.7</v>
      </c>
      <c r="F15" s="84" t="n">
        <v>0</v>
      </c>
      <c r="G15" s="84" t="n">
        <v>0</v>
      </c>
      <c r="H15" s="123" t="n">
        <v>0</v>
      </c>
      <c r="I15" s="84" t="n">
        <v>0</v>
      </c>
      <c r="J15" s="270" t="n">
        <v>24.7</v>
      </c>
    </row>
    <row r="16" ht="12.75" customHeight="1" s="406">
      <c r="B16" s="153" t="n"/>
      <c r="C16" s="55" t="n"/>
      <c r="D16" s="55">
        <f>$D$14</f>
        <v/>
      </c>
      <c r="E16" s="337" t="n">
        <v>440.8</v>
      </c>
      <c r="F16" s="126" t="n">
        <v>0</v>
      </c>
      <c r="G16" s="126" t="n">
        <v>0</v>
      </c>
      <c r="H16" s="129" t="n">
        <v>0</v>
      </c>
      <c r="I16" s="126" t="n">
        <v>0</v>
      </c>
      <c r="J16" s="290" t="n">
        <v>440.8</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45</v>
      </c>
      <c r="F27" s="84" t="n">
        <v>45</v>
      </c>
      <c r="G27" s="84" t="n">
        <v>45</v>
      </c>
      <c r="H27" s="123" t="n">
        <v>0</v>
      </c>
      <c r="I27" s="84" t="n">
        <v>0</v>
      </c>
      <c r="J27" s="270" t="n">
        <v>0</v>
      </c>
    </row>
    <row r="28" ht="12.75" customHeight="1" s="406">
      <c r="B28" s="153" t="n"/>
      <c r="C28" s="55" t="n"/>
      <c r="D28" s="55">
        <f>$D$14</f>
        <v/>
      </c>
      <c r="E28" s="337" t="n">
        <v>45</v>
      </c>
      <c r="F28" s="126" t="n">
        <v>0</v>
      </c>
      <c r="G28" s="126" t="n">
        <v>0</v>
      </c>
      <c r="H28" s="129" t="n">
        <v>45</v>
      </c>
      <c r="I28" s="126" t="n">
        <v>45</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32</v>
      </c>
      <c r="F35" s="84" t="n">
        <v>0</v>
      </c>
      <c r="G35" s="84" t="n">
        <v>0</v>
      </c>
      <c r="H35" s="123" t="n">
        <v>0</v>
      </c>
      <c r="I35" s="84" t="n">
        <v>0</v>
      </c>
      <c r="J35" s="270" t="n">
        <v>32</v>
      </c>
    </row>
    <row r="36" ht="12.75" customHeight="1" s="406">
      <c r="B36" s="153" t="n"/>
      <c r="C36" s="55" t="n"/>
      <c r="D36" s="55">
        <f>$D$14</f>
        <v/>
      </c>
      <c r="E36" s="337" t="n">
        <v>32</v>
      </c>
      <c r="F36" s="126" t="n">
        <v>0</v>
      </c>
      <c r="G36" s="126" t="n">
        <v>0</v>
      </c>
      <c r="H36" s="129" t="n">
        <v>0</v>
      </c>
      <c r="I36" s="126" t="n">
        <v>0</v>
      </c>
      <c r="J36" s="290" t="n">
        <v>32</v>
      </c>
    </row>
    <row r="37" ht="12.75" customHeight="1" s="406">
      <c r="B37" s="153" t="inlineStr">
        <is>
          <t>HR</t>
        </is>
      </c>
      <c r="C37" s="82" t="inlineStr">
        <is>
          <t>Kroatien</t>
        </is>
      </c>
      <c r="D37" s="83">
        <f>$D$13</f>
        <v/>
      </c>
      <c r="E37" s="269" t="n">
        <v>44.9</v>
      </c>
      <c r="F37" s="84" t="n">
        <v>0</v>
      </c>
      <c r="G37" s="84" t="n">
        <v>0</v>
      </c>
      <c r="H37" s="123" t="n">
        <v>0</v>
      </c>
      <c r="I37" s="84" t="n">
        <v>0</v>
      </c>
      <c r="J37" s="270" t="n">
        <v>44.9</v>
      </c>
    </row>
    <row r="38" ht="12.75" customHeight="1" s="406">
      <c r="B38" s="153" t="n"/>
      <c r="C38" s="55" t="n"/>
      <c r="D38" s="55">
        <f>$D$14</f>
        <v/>
      </c>
      <c r="E38" s="337" t="n">
        <v>44.9</v>
      </c>
      <c r="F38" s="126" t="n">
        <v>0</v>
      </c>
      <c r="G38" s="126" t="n">
        <v>0</v>
      </c>
      <c r="H38" s="129" t="n">
        <v>0</v>
      </c>
      <c r="I38" s="126" t="n">
        <v>0</v>
      </c>
      <c r="J38" s="290" t="n">
        <v>44.9</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113</v>
      </c>
      <c r="F45" s="84" t="n">
        <v>0</v>
      </c>
      <c r="G45" s="84" t="n">
        <v>0</v>
      </c>
      <c r="H45" s="123" t="n">
        <v>0</v>
      </c>
      <c r="I45" s="84" t="n">
        <v>0</v>
      </c>
      <c r="J45" s="270" t="n">
        <v>113</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229.574</v>
      </c>
      <c r="F49" s="84" t="n">
        <v>20</v>
      </c>
      <c r="G49" s="84" t="n">
        <v>20</v>
      </c>
      <c r="H49" s="123" t="n">
        <v>0</v>
      </c>
      <c r="I49" s="84" t="n">
        <v>0</v>
      </c>
      <c r="J49" s="270" t="n">
        <v>209.574</v>
      </c>
    </row>
    <row r="50" ht="12.75" customHeight="1" s="406">
      <c r="B50" s="153" t="n"/>
      <c r="C50" s="55" t="n"/>
      <c r="D50" s="55">
        <f>$D$14</f>
        <v/>
      </c>
      <c r="E50" s="337" t="n">
        <v>229.574</v>
      </c>
      <c r="F50" s="126" t="n">
        <v>20</v>
      </c>
      <c r="G50" s="126" t="n">
        <v>20</v>
      </c>
      <c r="H50" s="129" t="n">
        <v>0</v>
      </c>
      <c r="I50" s="126" t="n">
        <v>0</v>
      </c>
      <c r="J50" s="290" t="n">
        <v>209.574</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45</v>
      </c>
      <c r="F52" s="126" t="n">
        <v>0</v>
      </c>
      <c r="G52" s="126" t="n">
        <v>0</v>
      </c>
      <c r="H52" s="129" t="n">
        <v>0</v>
      </c>
      <c r="I52" s="126" t="n">
        <v>0</v>
      </c>
      <c r="J52" s="290" t="n">
        <v>45</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21</v>
      </c>
      <c r="F57" s="84" t="n">
        <v>0</v>
      </c>
      <c r="G57" s="84" t="n">
        <v>0</v>
      </c>
      <c r="H57" s="123" t="n">
        <v>21</v>
      </c>
      <c r="I57" s="84" t="n">
        <v>21</v>
      </c>
      <c r="J57" s="270" t="n">
        <v>0</v>
      </c>
    </row>
    <row r="58" ht="12.75" customHeight="1" s="406">
      <c r="B58" s="153" t="n"/>
      <c r="C58" s="55" t="n"/>
      <c r="D58" s="55">
        <f>$D$14</f>
        <v/>
      </c>
      <c r="E58" s="337" t="n">
        <v>21</v>
      </c>
      <c r="F58" s="126" t="n">
        <v>0</v>
      </c>
      <c r="G58" s="126" t="n">
        <v>0</v>
      </c>
      <c r="H58" s="129" t="n">
        <v>21</v>
      </c>
      <c r="I58" s="126" t="n">
        <v>21</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33</v>
      </c>
      <c r="F62" s="126" t="n">
        <v>0</v>
      </c>
      <c r="G62" s="126" t="n">
        <v>0</v>
      </c>
      <c r="H62" s="129" t="n">
        <v>0</v>
      </c>
      <c r="I62" s="126" t="n">
        <v>0</v>
      </c>
      <c r="J62" s="290" t="n">
        <v>33</v>
      </c>
    </row>
    <row r="63" ht="12.75" customHeight="1" s="406">
      <c r="B63" s="153" t="inlineStr">
        <is>
          <t>ES</t>
        </is>
      </c>
      <c r="C63" s="82" t="inlineStr">
        <is>
          <t>Spanien</t>
        </is>
      </c>
      <c r="D63" s="83">
        <f>$D$13</f>
        <v/>
      </c>
      <c r="E63" s="269" t="n">
        <v>37.0455447</v>
      </c>
      <c r="F63" s="84" t="n">
        <v>0</v>
      </c>
      <c r="G63" s="84" t="n">
        <v>0</v>
      </c>
      <c r="H63" s="123" t="n">
        <v>0</v>
      </c>
      <c r="I63" s="84" t="n">
        <v>0</v>
      </c>
      <c r="J63" s="270" t="n">
        <v>37.0455447</v>
      </c>
    </row>
    <row r="64" ht="12.75" customHeight="1" s="406">
      <c r="B64" s="153" t="n"/>
      <c r="C64" s="55" t="n"/>
      <c r="D64" s="55">
        <f>$D$14</f>
        <v/>
      </c>
      <c r="E64" s="337" t="n">
        <v>37.045545</v>
      </c>
      <c r="F64" s="126" t="n">
        <v>0</v>
      </c>
      <c r="G64" s="126" t="n">
        <v>0</v>
      </c>
      <c r="H64" s="129" t="n">
        <v>0</v>
      </c>
      <c r="I64" s="126" t="n">
        <v>0</v>
      </c>
      <c r="J64" s="290" t="n">
        <v>37.045545</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355.5</v>
      </c>
      <c r="F87" s="84" t="n">
        <v>0</v>
      </c>
      <c r="G87" s="84" t="n">
        <v>0</v>
      </c>
      <c r="H87" s="123" t="n">
        <v>0</v>
      </c>
      <c r="I87" s="84" t="n">
        <v>0</v>
      </c>
      <c r="J87" s="270" t="n">
        <v>355.5</v>
      </c>
    </row>
    <row r="88" ht="12.75" customHeight="1" s="406">
      <c r="B88" s="153" t="n"/>
      <c r="C88" s="55" t="n"/>
      <c r="D88" s="55">
        <f>$D$14</f>
        <v/>
      </c>
      <c r="E88" s="337" t="n">
        <v>170</v>
      </c>
      <c r="F88" s="126" t="n">
        <v>0</v>
      </c>
      <c r="G88" s="126" t="n">
        <v>0</v>
      </c>
      <c r="H88" s="129" t="n">
        <v>0</v>
      </c>
      <c r="I88" s="126" t="n">
        <v>0</v>
      </c>
      <c r="J88" s="290" t="n">
        <v>170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