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8382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Hamburg Commercial Bank AG</t>
        </is>
      </c>
      <c r="H2" s="4" t="n"/>
      <c r="I2" s="4" t="n"/>
    </row>
    <row r="3" ht="15" customHeight="1" s="406">
      <c r="G3" s="5" t="inlineStr">
        <is>
          <t>Gerhart-Hauptmann-Platz 50</t>
        </is>
      </c>
      <c r="H3" s="6" t="n"/>
      <c r="I3" s="6" t="n"/>
    </row>
    <row r="4" ht="15" customHeight="1" s="406">
      <c r="G4" s="5" t="inlineStr">
        <is>
          <t>20095 Hamburg</t>
        </is>
      </c>
      <c r="H4" s="6" t="n"/>
      <c r="I4" s="6" t="n"/>
      <c r="J4" s="7" t="n"/>
    </row>
    <row r="5" ht="15" customHeight="1" s="406">
      <c r="G5" s="5" t="inlineStr">
        <is>
          <t>Telefon: +49 40 33 33 - 0</t>
        </is>
      </c>
      <c r="H5" s="6" t="n"/>
      <c r="I5" s="6" t="n"/>
      <c r="J5" s="7" t="n"/>
    </row>
    <row r="6" ht="15" customHeight="1" s="406">
      <c r="G6" s="5" t="inlineStr">
        <is>
          <t>Telefax: +49 40 33 33 - 34001</t>
        </is>
      </c>
      <c r="H6" s="6" t="n"/>
      <c r="I6" s="6" t="n"/>
      <c r="J6" s="7" t="n"/>
    </row>
    <row r="7" ht="15" customHeight="1" s="406">
      <c r="G7" s="5" t="inlineStr">
        <is>
          <t>Internet: www.hcob-bank.com</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2500</v>
      </c>
      <c r="E21" s="370" t="n">
        <v>3080.5</v>
      </c>
      <c r="F21" s="369" t="n">
        <v>2429.11959355</v>
      </c>
      <c r="G21" s="370" t="n">
        <v>2935.923517</v>
      </c>
      <c r="H21" s="369" t="n">
        <v>2429.11959355</v>
      </c>
      <c r="I21" s="370" t="n">
        <v>2765.80194</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2986.62039233</v>
      </c>
      <c r="E23" s="374" t="n">
        <v>3844.375709</v>
      </c>
      <c r="F23" s="373" t="n">
        <v>3003.03467347</v>
      </c>
      <c r="G23" s="374" t="n">
        <v>3969.450699</v>
      </c>
      <c r="H23" s="373" t="n">
        <v>2990.6806253</v>
      </c>
      <c r="I23" s="374" t="n">
        <v>3642.777105</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103.361164962</v>
      </c>
      <c r="E27" s="386" t="n">
        <v>127.313311</v>
      </c>
      <c r="F27" s="385" t="n">
        <v>48.582391871</v>
      </c>
      <c r="G27" s="386" t="n">
        <v>58.71847</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383.259227368</v>
      </c>
      <c r="E29" s="391" t="n">
        <v>636.562398</v>
      </c>
      <c r="F29" s="390" t="n">
        <v>525.3326880469999</v>
      </c>
      <c r="G29" s="391" t="n">
        <v>974.808711</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486.62039233</v>
      </c>
      <c r="E31" s="27" t="n">
        <v>763.87570901</v>
      </c>
      <c r="F31" s="26" t="n">
        <v>573.91507992</v>
      </c>
      <c r="G31" s="27" t="n">
        <v>1033.52718154</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601.45754061</v>
      </c>
      <c r="E37" s="370" t="n">
        <v>617.257575</v>
      </c>
      <c r="F37" s="369" t="n">
        <v>639.6062075999999</v>
      </c>
      <c r="G37" s="370" t="n">
        <v>653.819296</v>
      </c>
      <c r="H37" s="369" t="n">
        <v>609.6730572199999</v>
      </c>
      <c r="I37" s="370" t="n">
        <v>600.3847169999999</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669.10345734</v>
      </c>
      <c r="E39" s="374" t="n">
        <v>732.3075749999999</v>
      </c>
      <c r="F39" s="373" t="n">
        <v>724.6062809</v>
      </c>
      <c r="G39" s="374" t="n">
        <v>788.737698</v>
      </c>
      <c r="H39" s="373" t="n">
        <v>645.11313164</v>
      </c>
      <c r="I39" s="374" t="n">
        <v>686.334123</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23.111671583</v>
      </c>
      <c r="E43" s="386" t="n">
        <v>23.789795</v>
      </c>
      <c r="F43" s="385" t="n">
        <v>12.792124152</v>
      </c>
      <c r="G43" s="386" t="n">
        <v>13.076386</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44.534245147</v>
      </c>
      <c r="E45" s="391" t="n">
        <v>91.260204</v>
      </c>
      <c r="F45" s="390" t="n">
        <v>72.20794914899999</v>
      </c>
      <c r="G45" s="391" t="n">
        <v>121.842015</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67.6459167</v>
      </c>
      <c r="E47" s="27" t="n">
        <v>115.050999232</v>
      </c>
      <c r="F47" s="26" t="n">
        <v>85.0000733</v>
      </c>
      <c r="G47" s="27" t="n">
        <v>134.91840142</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1300</v>
      </c>
      <c r="E53" s="370" t="n">
        <v>1800</v>
      </c>
      <c r="F53" s="369" t="n">
        <v>1305.27185643</v>
      </c>
      <c r="G53" s="370" t="n">
        <v>1793.09480928</v>
      </c>
      <c r="H53" s="369" t="n">
        <v>1318.86028667</v>
      </c>
      <c r="I53" s="370" t="n">
        <v>1773.80908287</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1580.96085775</v>
      </c>
      <c r="E55" s="374" t="n">
        <v>2295.18</v>
      </c>
      <c r="F55" s="373" t="n">
        <v>1585.81146706</v>
      </c>
      <c r="G55" s="374" t="n">
        <v>2377.31896962</v>
      </c>
      <c r="H55" s="373" t="n">
        <v>1456.77609382</v>
      </c>
      <c r="I55" s="374" t="n">
        <v>1992.351977634</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93.49116622699999</v>
      </c>
      <c r="E59" s="386" t="n">
        <v>125.65504571</v>
      </c>
      <c r="F59" s="385" t="n">
        <v>26.105437129</v>
      </c>
      <c r="G59" s="386" t="n">
        <v>35.86189618</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187.469691523</v>
      </c>
      <c r="E61" s="391" t="n">
        <v>369.52240159</v>
      </c>
      <c r="F61" s="390" t="n">
        <v>254.434173506</v>
      </c>
      <c r="G61" s="391" t="n">
        <v>548.36226415</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t="n">
        <v>280.96085775</v>
      </c>
      <c r="E63" s="27" t="n">
        <v>495.17744731</v>
      </c>
      <c r="F63" s="26" t="n">
        <v>280.53961063</v>
      </c>
      <c r="G63" s="27" t="n">
        <v>584.2241603399999</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296.75915731</v>
      </c>
      <c r="F11" s="44" t="n">
        <v>570</v>
      </c>
      <c r="G11" s="45" t="n">
        <v>427.178055</v>
      </c>
      <c r="I11" s="44" t="n">
        <v>0</v>
      </c>
      <c r="J11" s="45" t="n">
        <v>0</v>
      </c>
    </row>
    <row r="12" ht="12.75" customHeight="1" s="406">
      <c r="A12" s="17" t="n">
        <v>0</v>
      </c>
      <c r="B12" s="412" t="inlineStr">
        <is>
          <t>&gt; 0,5 Jahre und &lt;= 1 Jahr</t>
        </is>
      </c>
      <c r="C12" s="413" t="n"/>
      <c r="D12" s="44" t="n">
        <v>0</v>
      </c>
      <c r="E12" s="45" t="n">
        <v>244.542255799</v>
      </c>
      <c r="F12" s="44" t="n">
        <v>10.5</v>
      </c>
      <c r="G12" s="45" t="n">
        <v>455.549509</v>
      </c>
      <c r="I12" s="44" t="n">
        <v>0</v>
      </c>
      <c r="J12" s="45" t="n">
        <v>0</v>
      </c>
    </row>
    <row r="13" ht="12.75" customHeight="1" s="406">
      <c r="A13" s="17" t="n"/>
      <c r="B13" s="412" t="inlineStr">
        <is>
          <t>&gt; 1 Jahr und &lt;= 1,5 Jahre</t>
        </is>
      </c>
      <c r="C13" s="413" t="n"/>
      <c r="D13" s="44" t="n">
        <v>0</v>
      </c>
      <c r="E13" s="45" t="n">
        <v>261.267104697</v>
      </c>
      <c r="F13" s="44" t="n">
        <v>0</v>
      </c>
      <c r="G13" s="45" t="n">
        <v>380.078328</v>
      </c>
      <c r="I13" s="44" t="n">
        <v>0</v>
      </c>
      <c r="J13" s="45" t="n">
        <v>570</v>
      </c>
    </row>
    <row r="14" ht="12.75" customHeight="1" s="406">
      <c r="A14" s="17" t="n">
        <v>0</v>
      </c>
      <c r="B14" s="412" t="inlineStr">
        <is>
          <t>&gt; 1,5 Jahre und &lt;= 2 Jahre</t>
        </is>
      </c>
      <c r="C14" s="412" t="n"/>
      <c r="D14" s="46" t="n">
        <v>500</v>
      </c>
      <c r="E14" s="217" t="n">
        <v>573.374720431</v>
      </c>
      <c r="F14" s="46" t="n">
        <v>0</v>
      </c>
      <c r="G14" s="217" t="n">
        <v>200.368518</v>
      </c>
      <c r="I14" s="44" t="n">
        <v>0</v>
      </c>
      <c r="J14" s="45" t="n">
        <v>10.5</v>
      </c>
    </row>
    <row r="15" ht="12.75" customHeight="1" s="406">
      <c r="A15" s="17" t="n">
        <v>0</v>
      </c>
      <c r="B15" s="412" t="inlineStr">
        <is>
          <t>&gt; 2 Jahre und &lt;= 3 Jahre</t>
        </is>
      </c>
      <c r="C15" s="412" t="n"/>
      <c r="D15" s="46" t="n">
        <v>500</v>
      </c>
      <c r="E15" s="217" t="n">
        <v>807.1086189399999</v>
      </c>
      <c r="F15" s="46" t="n">
        <v>0</v>
      </c>
      <c r="G15" s="217" t="n">
        <v>690.3654289999999</v>
      </c>
      <c r="I15" s="44" t="n">
        <v>500</v>
      </c>
      <c r="J15" s="45" t="n">
        <v>0</v>
      </c>
    </row>
    <row r="16" ht="12.75" customHeight="1" s="406">
      <c r="A16" s="17" t="n">
        <v>0</v>
      </c>
      <c r="B16" s="412" t="inlineStr">
        <is>
          <t>&gt; 3 Jahre und &lt;= 4 Jahre</t>
        </is>
      </c>
      <c r="C16" s="412" t="n"/>
      <c r="D16" s="46" t="n">
        <v>1000</v>
      </c>
      <c r="E16" s="217" t="n">
        <v>239.09575699</v>
      </c>
      <c r="F16" s="46" t="n">
        <v>1000</v>
      </c>
      <c r="G16" s="217" t="n">
        <v>668.596775</v>
      </c>
      <c r="I16" s="44" t="n">
        <v>500</v>
      </c>
      <c r="J16" s="45" t="n">
        <v>0</v>
      </c>
    </row>
    <row r="17" ht="12.75" customHeight="1" s="406">
      <c r="A17" s="17" t="n">
        <v>0</v>
      </c>
      <c r="B17" s="412" t="inlineStr">
        <is>
          <t>&gt; 4 Jahre und &lt;= 5 Jahre</t>
        </is>
      </c>
      <c r="C17" s="412" t="n"/>
      <c r="D17" s="46" t="n">
        <v>500</v>
      </c>
      <c r="E17" s="217" t="n">
        <v>360.5487288</v>
      </c>
      <c r="F17" s="46" t="n">
        <v>1000</v>
      </c>
      <c r="G17" s="217" t="n">
        <v>224.397754</v>
      </c>
      <c r="I17" s="44" t="n">
        <v>1000</v>
      </c>
      <c r="J17" s="45" t="n">
        <v>1000</v>
      </c>
    </row>
    <row r="18" ht="12.75" customHeight="1" s="406">
      <c r="A18" s="17" t="n">
        <v>0</v>
      </c>
      <c r="B18" s="412" t="inlineStr">
        <is>
          <t>&gt; 5 Jahre und &lt;= 10 Jahre</t>
        </is>
      </c>
      <c r="C18" s="413" t="n"/>
      <c r="D18" s="44" t="n">
        <v>0</v>
      </c>
      <c r="E18" s="45" t="n">
        <v>114.6309794</v>
      </c>
      <c r="F18" s="44" t="n">
        <v>500</v>
      </c>
      <c r="G18" s="45" t="n">
        <v>308.491511</v>
      </c>
      <c r="I18" s="44" t="n">
        <v>500</v>
      </c>
      <c r="J18" s="45" t="n">
        <v>1500</v>
      </c>
    </row>
    <row r="19" ht="12.75" customHeight="1" s="406">
      <c r="A19" s="17" t="n">
        <v>0</v>
      </c>
      <c r="B19" s="412" t="inlineStr">
        <is>
          <t>&gt; 10 Jahre</t>
        </is>
      </c>
      <c r="C19" s="413" t="n"/>
      <c r="D19" s="44" t="n">
        <v>0</v>
      </c>
      <c r="E19" s="45" t="n">
        <v>89.29306995799999</v>
      </c>
      <c r="F19" s="44" t="n">
        <v>0</v>
      </c>
      <c r="G19" s="45" t="n">
        <v>489.349831</v>
      </c>
      <c r="I19" s="44" t="n">
        <v>0</v>
      </c>
      <c r="J19" s="45" t="n">
        <v>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27.62894733</v>
      </c>
      <c r="E24" s="45" t="n">
        <v>162.141551702</v>
      </c>
      <c r="F24" s="44" t="n">
        <v>12</v>
      </c>
      <c r="G24" s="45" t="n">
        <v>55.105045</v>
      </c>
      <c r="I24" s="44" t="n">
        <v>0</v>
      </c>
      <c r="J24" s="45" t="n">
        <v>0</v>
      </c>
    </row>
    <row r="25" ht="12.75" customHeight="1" s="406">
      <c r="A25" s="17" t="n"/>
      <c r="B25" s="412" t="inlineStr">
        <is>
          <t>&gt; 0,5 Jahre und &lt;= 1 Jahr</t>
        </is>
      </c>
      <c r="C25" s="413" t="n"/>
      <c r="D25" s="44" t="n">
        <v>70.16963273</v>
      </c>
      <c r="E25" s="45" t="n">
        <v>8.361088879999999</v>
      </c>
      <c r="F25" s="44" t="n">
        <v>10</v>
      </c>
      <c r="G25" s="45" t="n">
        <v>9.074909999999999</v>
      </c>
      <c r="I25" s="44" t="n">
        <v>0</v>
      </c>
      <c r="J25" s="45" t="n">
        <v>0</v>
      </c>
    </row>
    <row r="26" ht="12.75" customHeight="1" s="406">
      <c r="A26" s="17" t="n">
        <v>1</v>
      </c>
      <c r="B26" s="412" t="inlineStr">
        <is>
          <t>&gt; 1 Jahr und &lt;= 1,5 Jahre</t>
        </is>
      </c>
      <c r="C26" s="413" t="n"/>
      <c r="D26" s="44" t="n">
        <v>87</v>
      </c>
      <c r="E26" s="45" t="n">
        <v>7.58804002</v>
      </c>
      <c r="F26" s="44" t="n">
        <v>26.528151</v>
      </c>
      <c r="G26" s="45" t="n">
        <v>160.504756</v>
      </c>
      <c r="I26" s="44" t="n">
        <v>27.62894733</v>
      </c>
      <c r="J26" s="45" t="n">
        <v>12</v>
      </c>
    </row>
    <row r="27" ht="12.75" customHeight="1" s="406">
      <c r="A27" s="17" t="n">
        <v>1</v>
      </c>
      <c r="B27" s="412" t="inlineStr">
        <is>
          <t>&gt; 1,5 Jahre und &lt;= 2 Jahre</t>
        </is>
      </c>
      <c r="C27" s="412" t="n"/>
      <c r="D27" s="46" t="n">
        <v>30.45498111</v>
      </c>
      <c r="E27" s="217" t="n">
        <v>6.43833392</v>
      </c>
      <c r="F27" s="46" t="n">
        <v>69.35774099999999</v>
      </c>
      <c r="G27" s="217" t="n">
        <v>7.493678</v>
      </c>
      <c r="I27" s="44" t="n">
        <v>70.16963273</v>
      </c>
      <c r="J27" s="45" t="n">
        <v>10</v>
      </c>
    </row>
    <row r="28" ht="12.75" customHeight="1" s="406">
      <c r="A28" s="17" t="n">
        <v>1</v>
      </c>
      <c r="B28" s="412" t="inlineStr">
        <is>
          <t>&gt; 2 Jahre und &lt;= 3 Jahre</t>
        </is>
      </c>
      <c r="C28" s="412" t="n"/>
      <c r="D28" s="46" t="n">
        <v>137</v>
      </c>
      <c r="E28" s="217" t="n">
        <v>53.21277231</v>
      </c>
      <c r="F28" s="46" t="n">
        <v>116.514344</v>
      </c>
      <c r="G28" s="217" t="n">
        <v>13.57641</v>
      </c>
      <c r="I28" s="44" t="n">
        <v>117.45498111</v>
      </c>
      <c r="J28" s="45" t="n">
        <v>95.88589200000001</v>
      </c>
    </row>
    <row r="29" ht="12.75" customHeight="1" s="406">
      <c r="A29" s="17" t="n">
        <v>1</v>
      </c>
      <c r="B29" s="412" t="inlineStr">
        <is>
          <t>&gt; 3 Jahre und &lt;= 4 Jahre</t>
        </is>
      </c>
      <c r="C29" s="412" t="n"/>
      <c r="D29" s="46" t="n">
        <v>16.5</v>
      </c>
      <c r="E29" s="217" t="n">
        <v>10.005941</v>
      </c>
      <c r="F29" s="46" t="n">
        <v>137</v>
      </c>
      <c r="G29" s="217" t="n">
        <v>52.11126400000001</v>
      </c>
      <c r="I29" s="44" t="n">
        <v>137</v>
      </c>
      <c r="J29" s="45" t="n">
        <v>116.514344</v>
      </c>
    </row>
    <row r="30" ht="12.75" customHeight="1" s="406">
      <c r="A30" s="17" t="n">
        <v>1</v>
      </c>
      <c r="B30" s="412" t="inlineStr">
        <is>
          <t>&gt; 4 Jahre und &lt;= 5 Jahre</t>
        </is>
      </c>
      <c r="C30" s="412" t="n"/>
      <c r="D30" s="46" t="n">
        <v>15.61467037</v>
      </c>
      <c r="E30" s="217" t="n">
        <v>18.22752456</v>
      </c>
      <c r="F30" s="46" t="n">
        <v>16.5</v>
      </c>
      <c r="G30" s="217" t="n">
        <v>10.069654</v>
      </c>
      <c r="I30" s="44" t="n">
        <v>16.5</v>
      </c>
      <c r="J30" s="45" t="n">
        <v>137</v>
      </c>
    </row>
    <row r="31" ht="12.75" customHeight="1" s="406">
      <c r="A31" s="17" t="n">
        <v>1</v>
      </c>
      <c r="B31" s="412" t="inlineStr">
        <is>
          <t>&gt; 5 Jahre und &lt;= 10 Jahre</t>
        </is>
      </c>
      <c r="C31" s="413" t="n"/>
      <c r="D31" s="44" t="n">
        <v>122.43748904</v>
      </c>
      <c r="E31" s="45" t="n">
        <v>28.814724</v>
      </c>
      <c r="F31" s="44" t="n">
        <v>135.724324</v>
      </c>
      <c r="G31" s="45" t="n">
        <v>42.784053</v>
      </c>
      <c r="I31" s="44" t="n">
        <v>138.05215941</v>
      </c>
      <c r="J31" s="45" t="n">
        <v>132.224324</v>
      </c>
    </row>
    <row r="32" ht="12.75" customHeight="1" s="406">
      <c r="B32" s="412" t="inlineStr">
        <is>
          <t>&gt; 10 Jahre</t>
        </is>
      </c>
      <c r="C32" s="413" t="n"/>
      <c r="D32" s="44" t="n">
        <v>94.65182003</v>
      </c>
      <c r="E32" s="45" t="n">
        <v>374.313480952</v>
      </c>
      <c r="F32" s="44" t="n">
        <v>93.633016</v>
      </c>
      <c r="G32" s="45" t="n">
        <v>381.587804</v>
      </c>
      <c r="I32" s="44" t="n">
        <v>94.65182003</v>
      </c>
      <c r="J32" s="45" t="n">
        <v>113.633016</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146.175664859</v>
      </c>
      <c r="F37" s="44" t="n">
        <v>250</v>
      </c>
      <c r="G37" s="45" t="n">
        <v>287.92365861</v>
      </c>
      <c r="I37" s="44" t="n">
        <v>0</v>
      </c>
      <c r="J37" s="45" t="n">
        <v>0</v>
      </c>
    </row>
    <row r="38" ht="12.75" customHeight="1" s="406">
      <c r="A38" s="17" t="n">
        <v>2</v>
      </c>
      <c r="B38" s="412" t="inlineStr">
        <is>
          <t>&gt; 0,5 Jahre und &lt;= 1 Jahr</t>
        </is>
      </c>
      <c r="C38" s="413" t="n"/>
      <c r="D38" s="44" t="n">
        <v>750</v>
      </c>
      <c r="E38" s="45" t="n">
        <v>195.02213959</v>
      </c>
      <c r="F38" s="44" t="n">
        <v>400</v>
      </c>
      <c r="G38" s="45" t="n">
        <v>226.81033097</v>
      </c>
      <c r="I38" s="44" t="n">
        <v>0</v>
      </c>
      <c r="J38" s="45" t="n">
        <v>0</v>
      </c>
    </row>
    <row r="39" ht="12.75" customHeight="1" s="406">
      <c r="A39" s="17" t="n">
        <v>2</v>
      </c>
      <c r="B39" s="412" t="inlineStr">
        <is>
          <t>&gt; 1 Jahr und &lt;= 1,5 Jahre</t>
        </is>
      </c>
      <c r="C39" s="413" t="n"/>
      <c r="D39" s="44" t="n">
        <v>50</v>
      </c>
      <c r="E39" s="45" t="n">
        <v>203.204087315</v>
      </c>
      <c r="F39" s="44" t="n">
        <v>300</v>
      </c>
      <c r="G39" s="45" t="n">
        <v>225.29130851</v>
      </c>
      <c r="I39" s="44" t="n">
        <v>0</v>
      </c>
      <c r="J39" s="45" t="n">
        <v>250</v>
      </c>
    </row>
    <row r="40" ht="12.75" customHeight="1" s="406">
      <c r="A40" s="17" t="n">
        <v>2</v>
      </c>
      <c r="B40" s="412" t="inlineStr">
        <is>
          <t>&gt; 1,5 Jahre und &lt;= 2 Jahre</t>
        </is>
      </c>
      <c r="C40" s="412" t="n"/>
      <c r="D40" s="46" t="n">
        <v>500</v>
      </c>
      <c r="E40" s="217" t="n">
        <v>211.805571398</v>
      </c>
      <c r="F40" s="46" t="n">
        <v>500</v>
      </c>
      <c r="G40" s="217" t="n">
        <v>248.07127402</v>
      </c>
      <c r="I40" s="44" t="n">
        <v>750</v>
      </c>
      <c r="J40" s="45" t="n">
        <v>400</v>
      </c>
    </row>
    <row r="41" ht="12.75" customHeight="1" s="406">
      <c r="A41" s="17" t="n">
        <v>2</v>
      </c>
      <c r="B41" s="412" t="inlineStr">
        <is>
          <t>&gt; 2 Jahre und &lt;= 3 Jahre</t>
        </is>
      </c>
      <c r="C41" s="412" t="n"/>
      <c r="D41" s="46" t="n">
        <v>0</v>
      </c>
      <c r="E41" s="217" t="n">
        <v>359.501981098</v>
      </c>
      <c r="F41" s="46" t="n">
        <v>350</v>
      </c>
      <c r="G41" s="217" t="n">
        <v>461.7564464</v>
      </c>
      <c r="I41" s="44" t="n">
        <v>550</v>
      </c>
      <c r="J41" s="45" t="n">
        <v>800</v>
      </c>
    </row>
    <row r="42" ht="12.75" customHeight="1" s="406">
      <c r="A42" s="17" t="n">
        <v>2</v>
      </c>
      <c r="B42" s="412" t="inlineStr">
        <is>
          <t>&gt; 3 Jahre und &lt;= 4 Jahre</t>
        </is>
      </c>
      <c r="C42" s="412" t="n"/>
      <c r="D42" s="46" t="n">
        <v>0</v>
      </c>
      <c r="E42" s="217" t="n">
        <v>258.469192725</v>
      </c>
      <c r="F42" s="46" t="n">
        <v>0</v>
      </c>
      <c r="G42" s="217" t="n">
        <v>382.99196558</v>
      </c>
      <c r="I42" s="44" t="n">
        <v>0</v>
      </c>
      <c r="J42" s="45" t="n">
        <v>350</v>
      </c>
    </row>
    <row r="43" ht="12.75" customHeight="1" s="406">
      <c r="A43" s="17" t="n">
        <v>2</v>
      </c>
      <c r="B43" s="412" t="inlineStr">
        <is>
          <t>&gt; 4 Jahre und &lt;= 5 Jahre</t>
        </is>
      </c>
      <c r="C43" s="412" t="n"/>
      <c r="D43" s="46" t="n">
        <v>0</v>
      </c>
      <c r="E43" s="217" t="n">
        <v>179.776405131</v>
      </c>
      <c r="F43" s="46" t="n">
        <v>0</v>
      </c>
      <c r="G43" s="217" t="n">
        <v>148.77349365</v>
      </c>
      <c r="I43" s="44" t="n">
        <v>0</v>
      </c>
      <c r="J43" s="45" t="n">
        <v>0</v>
      </c>
    </row>
    <row r="44" ht="12.75" customHeight="1" s="406">
      <c r="B44" s="412" t="inlineStr">
        <is>
          <t>&gt; 5 Jahre und &lt;= 10 Jahre</t>
        </is>
      </c>
      <c r="C44" s="413" t="n"/>
      <c r="D44" s="44" t="n">
        <v>0</v>
      </c>
      <c r="E44" s="45" t="n">
        <v>7.005815638</v>
      </c>
      <c r="F44" s="44" t="n">
        <v>0</v>
      </c>
      <c r="G44" s="45" t="n">
        <v>53.6340251</v>
      </c>
      <c r="I44" s="44" t="n">
        <v>0</v>
      </c>
      <c r="J44" s="45" t="n">
        <v>0</v>
      </c>
    </row>
    <row r="45" ht="12.75" customHeight="1" s="406">
      <c r="A45" s="17" t="n">
        <v>3</v>
      </c>
      <c r="B45" s="412" t="inlineStr">
        <is>
          <t>&gt; 10 Jahre</t>
        </is>
      </c>
      <c r="C45" s="413" t="n"/>
      <c r="D45" s="44" t="n">
        <v>0</v>
      </c>
      <c r="E45" s="45" t="n">
        <v>20</v>
      </c>
      <c r="F45" s="44" t="n">
        <v>0</v>
      </c>
      <c r="G45" s="45" t="n">
        <v>259.9249444</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8.21660836</v>
      </c>
      <c r="E9" s="54" t="n">
        <v>9.446123999999999</v>
      </c>
    </row>
    <row r="10" ht="12.75" customHeight="1" s="406">
      <c r="A10" s="17" t="n">
        <v>0</v>
      </c>
      <c r="B10" s="55" t="inlineStr">
        <is>
          <t>Mehr als 300 Tsd. € bis einschließlich 1 Mio. €</t>
        </is>
      </c>
      <c r="C10" s="55" t="n"/>
      <c r="D10" s="44" t="n">
        <v>27.37953495</v>
      </c>
      <c r="E10" s="54" t="n">
        <v>28.718299</v>
      </c>
    </row>
    <row r="11" ht="12.75" customHeight="1" s="406">
      <c r="A11" s="17" t="n"/>
      <c r="B11" s="55" t="inlineStr">
        <is>
          <t>Mehr als 1 Mio. € bis einschließlich 10 Mio. €</t>
        </is>
      </c>
      <c r="C11" s="55" t="n"/>
      <c r="D11" s="44" t="n">
        <v>531.302030117</v>
      </c>
      <c r="E11" s="54" t="n">
        <v>597.54967</v>
      </c>
    </row>
    <row r="12" ht="12.75" customHeight="1" s="406">
      <c r="A12" s="17" t="n">
        <v>0</v>
      </c>
      <c r="B12" s="55" t="inlineStr">
        <is>
          <t>Mehr als 10 Mio. €</t>
        </is>
      </c>
      <c r="C12" s="55" t="n"/>
      <c r="D12" s="44" t="n">
        <v>2234.42914894</v>
      </c>
      <c r="E12" s="54" t="n">
        <v>2615.811785</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33.65871422</v>
      </c>
      <c r="E21" s="45" t="n">
        <v>44.242151</v>
      </c>
    </row>
    <row r="22" ht="12.75" customHeight="1" s="406">
      <c r="A22" s="17" t="n">
        <v>1</v>
      </c>
      <c r="B22" s="55" t="inlineStr">
        <is>
          <t>Mehr als 10 Mio. € bis einschließlich 100 Mio. €</t>
        </is>
      </c>
      <c r="C22" s="55" t="n"/>
      <c r="D22" s="46" t="n">
        <v>276.455745822</v>
      </c>
      <c r="E22" s="57" t="n">
        <v>280.791211</v>
      </c>
    </row>
    <row r="23" ht="12.75" customHeight="1" s="406">
      <c r="A23" s="17" t="n">
        <v>1</v>
      </c>
      <c r="B23" s="55" t="inlineStr">
        <is>
          <t>Mehr als 100 Mio. €</t>
        </is>
      </c>
      <c r="C23" s="60" t="n"/>
      <c r="D23" s="61" t="n">
        <v>358.988997301</v>
      </c>
      <c r="E23" s="62" t="n">
        <v>407.274213</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0.83372256</v>
      </c>
      <c r="E33" s="45" t="n">
        <v>0.468367909</v>
      </c>
    </row>
    <row r="34" ht="12.75" customHeight="1" s="406">
      <c r="A34" s="17" t="n">
        <v>2</v>
      </c>
      <c r="B34" s="55" t="inlineStr">
        <is>
          <t>Mehr als 500 Tsd. € bis einschließlich 5 Mio. €</t>
        </is>
      </c>
      <c r="C34" s="55" t="n"/>
      <c r="D34" s="46" t="n">
        <v>188.68208217</v>
      </c>
      <c r="E34" s="57" t="n">
        <v>222.07501946</v>
      </c>
    </row>
    <row r="35" ht="12.75" customHeight="1" s="406">
      <c r="A35" s="17" t="n">
        <v>2</v>
      </c>
      <c r="B35" s="55" t="inlineStr">
        <is>
          <t>Mehr als 5 Mio. €</t>
        </is>
      </c>
      <c r="C35" s="60" t="n"/>
      <c r="D35" s="61" t="n">
        <v>1323.945053023</v>
      </c>
      <c r="E35" s="62" t="n">
        <v>1717.70911552</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0</v>
      </c>
      <c r="H16" s="84" t="n">
        <v>2.49</v>
      </c>
      <c r="I16" s="84" t="n">
        <v>531.1125513779999</v>
      </c>
      <c r="J16" s="84" t="n">
        <v>20.998</v>
      </c>
      <c r="K16" s="84" t="n">
        <v>0</v>
      </c>
      <c r="L16" s="84">
        <f>SUM(M16:R16)</f>
        <v/>
      </c>
      <c r="M16" s="84" t="n">
        <v>763.3574413920001</v>
      </c>
      <c r="N16" s="84" t="n">
        <v>706.9619750309998</v>
      </c>
      <c r="O16" s="84" t="n">
        <v>0</v>
      </c>
      <c r="P16" s="84" t="n">
        <v>649.6434895699999</v>
      </c>
      <c r="Q16" s="84" t="n">
        <v>120.445865</v>
      </c>
      <c r="R16" s="84" t="n">
        <v>6.318</v>
      </c>
      <c r="S16" s="85" t="n">
        <v>0</v>
      </c>
      <c r="T16" s="270" t="n">
        <v>0</v>
      </c>
    </row>
    <row r="17" ht="12.75" customHeight="1" s="406">
      <c r="C17" s="80" t="n"/>
      <c r="D17" s="258">
        <f>"Jahr "&amp;(AktJahr-1)</f>
        <v/>
      </c>
      <c r="E17" s="271">
        <f>F17+L17</f>
        <v/>
      </c>
      <c r="F17" s="86">
        <f>SUM(G17:K17)</f>
        <v/>
      </c>
      <c r="G17" s="86" t="n">
        <v>0</v>
      </c>
      <c r="H17" s="86" t="n">
        <v>4.98</v>
      </c>
      <c r="I17" s="86" t="n">
        <v>520.882959</v>
      </c>
      <c r="J17" s="86" t="n">
        <v>20.998</v>
      </c>
      <c r="K17" s="86" t="n">
        <v>0</v>
      </c>
      <c r="L17" s="86">
        <f>SUM(M17:R17)</f>
        <v/>
      </c>
      <c r="M17" s="86" t="n">
        <v>1127.101358</v>
      </c>
      <c r="N17" s="86" t="n">
        <v>873.0146029999999</v>
      </c>
      <c r="O17" s="86" t="n">
        <v>0</v>
      </c>
      <c r="P17" s="86" t="n">
        <v>573.2993140000001</v>
      </c>
      <c r="Q17" s="86" t="n">
        <v>124.331643</v>
      </c>
      <c r="R17" s="86" t="n">
        <v>6.918</v>
      </c>
      <c r="S17" s="87" t="n">
        <v>0</v>
      </c>
      <c r="T17" s="272" t="n">
        <v>0</v>
      </c>
    </row>
    <row r="18" ht="12.75" customHeight="1" s="406">
      <c r="B18" s="13" t="inlineStr">
        <is>
          <t>DE</t>
        </is>
      </c>
      <c r="C18" s="82" t="inlineStr">
        <is>
          <t>Deutschland</t>
        </is>
      </c>
      <c r="D18" s="257">
        <f>$D$16</f>
        <v/>
      </c>
      <c r="E18" s="269">
        <f>F18+L18</f>
        <v/>
      </c>
      <c r="F18" s="84">
        <f>SUM(G18:K18)</f>
        <v/>
      </c>
      <c r="G18" s="84" t="n">
        <v>0</v>
      </c>
      <c r="H18" s="84" t="n">
        <v>2.49</v>
      </c>
      <c r="I18" s="84" t="n">
        <v>527.742351378</v>
      </c>
      <c r="J18" s="84" t="n">
        <v>20.998</v>
      </c>
      <c r="K18" s="84" t="n">
        <v>0</v>
      </c>
      <c r="L18" s="84">
        <f>SUM(M18:R18)</f>
        <v/>
      </c>
      <c r="M18" s="84" t="n">
        <v>495.250084782</v>
      </c>
      <c r="N18" s="84" t="n">
        <v>643.0919750309998</v>
      </c>
      <c r="O18" s="84" t="n">
        <v>0</v>
      </c>
      <c r="P18" s="84" t="n">
        <v>635.57040878</v>
      </c>
      <c r="Q18" s="84" t="n">
        <v>120.445865</v>
      </c>
      <c r="R18" s="84" t="n">
        <v>6.318</v>
      </c>
      <c r="S18" s="85" t="n">
        <v>0</v>
      </c>
      <c r="T18" s="270" t="n">
        <v>0</v>
      </c>
    </row>
    <row r="19" ht="12.75" customHeight="1" s="406">
      <c r="C19" s="80" t="n"/>
      <c r="D19" s="258">
        <f>$D$17</f>
        <v/>
      </c>
      <c r="E19" s="271">
        <f>F19+L19</f>
        <v/>
      </c>
      <c r="F19" s="86">
        <f>SUM(G19:K19)</f>
        <v/>
      </c>
      <c r="G19" s="86" t="n">
        <v>0</v>
      </c>
      <c r="H19" s="86" t="n">
        <v>4.98</v>
      </c>
      <c r="I19" s="86" t="n">
        <v>508.312759</v>
      </c>
      <c r="J19" s="86" t="n">
        <v>20.998</v>
      </c>
      <c r="K19" s="86" t="n">
        <v>0</v>
      </c>
      <c r="L19" s="86">
        <f>SUM(M19:R19)</f>
        <v/>
      </c>
      <c r="M19" s="86" t="n">
        <v>815.455508</v>
      </c>
      <c r="N19" s="86" t="n">
        <v>825.3833279999999</v>
      </c>
      <c r="O19" s="86" t="n">
        <v>0</v>
      </c>
      <c r="P19" s="86" t="n">
        <v>572.9819140000001</v>
      </c>
      <c r="Q19" s="86" t="n">
        <v>124.331643</v>
      </c>
      <c r="R19" s="86" t="n">
        <v>6.918</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14.07308079</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15.66</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15.66</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7.77664879</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7.668826</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3.3702</v>
      </c>
      <c r="J50" s="84" t="n">
        <v>0</v>
      </c>
      <c r="K50" s="84" t="n">
        <v>0</v>
      </c>
      <c r="L50" s="84">
        <f>SUM(M50:R50)</f>
        <v/>
      </c>
      <c r="M50" s="84" t="n">
        <v>227.5482</v>
      </c>
      <c r="N50" s="84" t="n">
        <v>63.87</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12.5702</v>
      </c>
      <c r="J51" s="86" t="n">
        <v>0</v>
      </c>
      <c r="K51" s="86" t="n">
        <v>0</v>
      </c>
      <c r="L51" s="86">
        <f>SUM(M51:R51)</f>
        <v/>
      </c>
      <c r="M51" s="86" t="n">
        <v>211.5288</v>
      </c>
      <c r="N51" s="86" t="n">
        <v>46.482</v>
      </c>
      <c r="O51" s="86" t="n">
        <v>0</v>
      </c>
      <c r="P51" s="86" t="n">
        <v>0.3174</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1.149275</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17.12250782</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76.788224</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45.15214524</v>
      </c>
      <c r="G12" s="121" t="n">
        <v>30</v>
      </c>
      <c r="H12" s="84" t="n">
        <v>369.3497482509999</v>
      </c>
      <c r="I12" s="84" t="n">
        <v>13.08110862</v>
      </c>
      <c r="J12" s="85" t="n">
        <v>0</v>
      </c>
      <c r="K12" s="121" t="n">
        <v>211.936214432</v>
      </c>
      <c r="L12" s="84" t="n">
        <v>8.675387750000001</v>
      </c>
      <c r="M12" s="84" t="n">
        <v>36.06099829</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55.401506</v>
      </c>
      <c r="G13" s="125" t="n">
        <v>30</v>
      </c>
      <c r="H13" s="126" t="n">
        <v>419.093564</v>
      </c>
      <c r="I13" s="126" t="n">
        <v>55.021504</v>
      </c>
      <c r="J13" s="127" t="n">
        <v>0</v>
      </c>
      <c r="K13" s="125" t="n">
        <v>177.70871</v>
      </c>
      <c r="L13" s="126" t="n">
        <v>11.350776</v>
      </c>
      <c r="M13" s="126" t="n">
        <v>39.133021</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45.15214524</v>
      </c>
      <c r="G14" s="121" t="n">
        <v>0</v>
      </c>
      <c r="H14" s="84" t="n">
        <v>260.36075095</v>
      </c>
      <c r="I14" s="84" t="n">
        <v>13.08110862</v>
      </c>
      <c r="J14" s="85" t="n">
        <v>0</v>
      </c>
      <c r="K14" s="121" t="n">
        <v>45.15214524</v>
      </c>
      <c r="L14" s="84" t="n">
        <v>7.25</v>
      </c>
      <c r="M14" s="84" t="n">
        <v>36.06099829</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55.401506</v>
      </c>
      <c r="G15" s="125" t="n">
        <v>0</v>
      </c>
      <c r="H15" s="126" t="n">
        <v>311.819351</v>
      </c>
      <c r="I15" s="126" t="n">
        <v>55.021504</v>
      </c>
      <c r="J15" s="127" t="n">
        <v>0</v>
      </c>
      <c r="K15" s="125" t="n">
        <v>55.401506</v>
      </c>
      <c r="L15" s="126" t="n">
        <v>8.5</v>
      </c>
      <c r="M15" s="126" t="n">
        <v>39.133021</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30</v>
      </c>
      <c r="H16" s="84" t="n">
        <v>0</v>
      </c>
      <c r="I16" s="84" t="n">
        <v>0</v>
      </c>
      <c r="J16" s="85" t="n">
        <v>0</v>
      </c>
      <c r="K16" s="121" t="n">
        <v>0</v>
      </c>
      <c r="L16" s="84" t="n">
        <v>1.42538775</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30</v>
      </c>
      <c r="H17" s="126" t="n">
        <v>0</v>
      </c>
      <c r="I17" s="126" t="n">
        <v>0</v>
      </c>
      <c r="J17" s="127" t="n">
        <v>0</v>
      </c>
      <c r="K17" s="125" t="n">
        <v>0</v>
      </c>
      <c r="L17" s="126" t="n">
        <v>2.850776</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83</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83</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108.988997301</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107.274213</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83.78406919199999</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39.307204</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3.69778868</v>
      </c>
      <c r="Q12" s="84" t="n">
        <v>0</v>
      </c>
      <c r="R12" s="84" t="n">
        <v>0</v>
      </c>
      <c r="S12" s="123" t="n">
        <v>0</v>
      </c>
      <c r="T12" s="122">
        <f>SUM(U12:X12)</f>
        <v/>
      </c>
      <c r="U12" s="84" t="n">
        <v>45.15214524</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1.063414</v>
      </c>
      <c r="Q13" s="126" t="n">
        <v>0</v>
      </c>
      <c r="R13" s="126" t="n">
        <v>0</v>
      </c>
      <c r="S13" s="129" t="n">
        <v>0</v>
      </c>
      <c r="T13" s="128">
        <f>SUM(U13:X13)</f>
        <v/>
      </c>
      <c r="U13" s="126" t="n">
        <v>0.86924</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3.69778868</v>
      </c>
      <c r="Q14" s="84" t="n">
        <v>0</v>
      </c>
      <c r="R14" s="84" t="n">
        <v>0</v>
      </c>
      <c r="S14" s="123" t="n">
        <v>0</v>
      </c>
      <c r="T14" s="122">
        <f>SUM(U14:X14)</f>
        <v/>
      </c>
      <c r="U14" s="84" t="n">
        <v>45.15214524</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1.063414</v>
      </c>
      <c r="Q15" s="126" t="n">
        <v>0</v>
      </c>
      <c r="R15" s="126" t="n">
        <v>0</v>
      </c>
      <c r="S15" s="129" t="n">
        <v>0</v>
      </c>
      <c r="T15" s="128">
        <f>SUM(U15:X15)</f>
        <v/>
      </c>
      <c r="U15" s="126" t="n">
        <v>0.86924</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1513.46085775</v>
      </c>
      <c r="G12" s="141" t="n">
        <v>0</v>
      </c>
      <c r="H12" s="142" t="n">
        <v>0</v>
      </c>
      <c r="I12" s="336" t="n">
        <v>0</v>
      </c>
    </row>
    <row r="13" ht="12.75" customHeight="1" s="406">
      <c r="C13" s="56" t="n"/>
      <c r="D13" s="345">
        <f>"Jahr "&amp;(AktJahr-1)</f>
        <v/>
      </c>
      <c r="E13" s="337">
        <f>SUM(F13:G13)</f>
        <v/>
      </c>
      <c r="F13" s="144" t="n">
        <v>1940.252502842</v>
      </c>
      <c r="G13" s="145" t="n">
        <v>0</v>
      </c>
      <c r="H13" s="146" t="n">
        <v>0</v>
      </c>
      <c r="I13" s="338" t="n">
        <v>0</v>
      </c>
    </row>
    <row r="14" ht="12.75" customHeight="1" s="406">
      <c r="B14" s="13" t="inlineStr">
        <is>
          <t>DE</t>
        </is>
      </c>
      <c r="C14" s="82" t="inlineStr">
        <is>
          <t>Deutschland</t>
        </is>
      </c>
      <c r="D14" s="257">
        <f>$D$12</f>
        <v/>
      </c>
      <c r="E14" s="269">
        <f>SUM(F14:G14)</f>
        <v/>
      </c>
      <c r="F14" s="140" t="n">
        <v>88.75475417</v>
      </c>
      <c r="G14" s="141" t="n">
        <v>0</v>
      </c>
      <c r="H14" s="147" t="n">
        <v>0</v>
      </c>
      <c r="I14" s="339" t="n">
        <v>0</v>
      </c>
    </row>
    <row r="15" ht="12.75" customHeight="1" s="406">
      <c r="C15" s="56" t="n"/>
      <c r="D15" s="345">
        <f>$D$13</f>
        <v/>
      </c>
      <c r="E15" s="337">
        <f>SUM(F15:G15)</f>
        <v/>
      </c>
      <c r="F15" s="144" t="n">
        <v>170.32163933</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2.13310449</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19.56188738</v>
      </c>
      <c r="G46" s="141" t="n">
        <v>0</v>
      </c>
      <c r="H46" s="147" t="n">
        <v>0</v>
      </c>
      <c r="I46" s="339" t="n">
        <v>0</v>
      </c>
    </row>
    <row r="47" ht="12.75" customHeight="1" s="406">
      <c r="C47" s="56" t="n"/>
      <c r="D47" s="345">
        <f>$D$13</f>
        <v/>
      </c>
      <c r="E47" s="337">
        <f>SUM(F47:G47)</f>
        <v/>
      </c>
      <c r="F47" s="144" t="n">
        <v>29.85054362</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3.13394317</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4.14665371</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18.18759825</v>
      </c>
      <c r="G88" s="141" t="n">
        <v>0</v>
      </c>
      <c r="H88" s="147" t="n">
        <v>0</v>
      </c>
      <c r="I88" s="339" t="n">
        <v>0</v>
      </c>
    </row>
    <row r="89" ht="12.75" customHeight="1" s="406">
      <c r="C89" s="56" t="n"/>
      <c r="D89" s="345">
        <f>$D$13</f>
        <v/>
      </c>
      <c r="E89" s="337">
        <f>SUM(F89:G89)</f>
        <v/>
      </c>
      <c r="F89" s="144" t="n">
        <v>44.65419657</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18.362906472</v>
      </c>
      <c r="G125" s="145" t="n">
        <v>0</v>
      </c>
      <c r="H125" s="147" t="n">
        <v>0</v>
      </c>
      <c r="I125" s="339" t="n">
        <v>0</v>
      </c>
    </row>
    <row r="126" ht="12.75" customHeight="1" s="406">
      <c r="B126" s="13" t="inlineStr">
        <is>
          <t>GB</t>
        </is>
      </c>
      <c r="C126" s="82" t="inlineStr">
        <is>
          <t>Großbritannien</t>
        </is>
      </c>
      <c r="D126" s="257">
        <f>$D$12</f>
        <v/>
      </c>
      <c r="E126" s="269">
        <f>SUM(F126:G126)</f>
        <v/>
      </c>
      <c r="F126" s="140" t="n">
        <v>20.37026293</v>
      </c>
      <c r="G126" s="141" t="n">
        <v>0</v>
      </c>
      <c r="H126" s="147" t="n">
        <v>0</v>
      </c>
      <c r="I126" s="339" t="n">
        <v>0</v>
      </c>
    </row>
    <row r="127" ht="12.75" customHeight="1" s="406">
      <c r="C127" s="56" t="n"/>
      <c r="D127" s="345">
        <f>$D$13</f>
        <v/>
      </c>
      <c r="E127" s="337">
        <f>SUM(F127:G127)</f>
        <v/>
      </c>
      <c r="F127" s="144" t="n">
        <v>30.67716587</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16.8461807</v>
      </c>
      <c r="G146" s="141" t="n">
        <v>0</v>
      </c>
      <c r="H146" s="147" t="n">
        <v>0</v>
      </c>
      <c r="I146" s="339" t="n">
        <v>0</v>
      </c>
    </row>
    <row r="147" ht="12.75" customHeight="1" s="406">
      <c r="C147" s="56" t="n"/>
      <c r="D147" s="345">
        <f>$D$13</f>
        <v/>
      </c>
      <c r="E147" s="337">
        <f>SUM(F147:G147)</f>
        <v/>
      </c>
      <c r="F147" s="144" t="n">
        <v>46.30552672</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335.35773932</v>
      </c>
      <c r="G222" s="141" t="n">
        <v>0</v>
      </c>
      <c r="H222" s="147" t="n">
        <v>0</v>
      </c>
      <c r="I222" s="339" t="n">
        <v>0</v>
      </c>
    </row>
    <row r="223" ht="12.75" customHeight="1" s="406">
      <c r="C223" s="56" t="n"/>
      <c r="D223" s="345">
        <f>$D$13</f>
        <v/>
      </c>
      <c r="E223" s="337">
        <f>SUM(F223:G223)</f>
        <v/>
      </c>
      <c r="F223" s="144" t="n">
        <v>490.3182707</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90.14915539</v>
      </c>
      <c r="G244" s="141" t="n">
        <v>0</v>
      </c>
      <c r="H244" s="147" t="n">
        <v>0</v>
      </c>
      <c r="I244" s="339" t="n">
        <v>0</v>
      </c>
    </row>
    <row r="245" ht="12.75" customHeight="1" s="406">
      <c r="C245" s="56" t="n"/>
      <c r="D245" s="345">
        <f>$D$13</f>
        <v/>
      </c>
      <c r="E245" s="337">
        <f>SUM(F245:G245)</f>
        <v/>
      </c>
      <c r="F245" s="144" t="n">
        <v>114.60155121</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562.77977343</v>
      </c>
      <c r="G248" s="141" t="n">
        <v>0</v>
      </c>
      <c r="H248" s="147" t="n">
        <v>0</v>
      </c>
      <c r="I248" s="339" t="n">
        <v>0</v>
      </c>
    </row>
    <row r="249" ht="12.75" customHeight="1" s="406">
      <c r="C249" s="56" t="n"/>
      <c r="D249" s="345">
        <f>$D$13</f>
        <v/>
      </c>
      <c r="E249" s="337">
        <f>SUM(F249:G249)</f>
        <v/>
      </c>
      <c r="F249" s="144" t="n">
        <v>649.3877295</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211.14793537</v>
      </c>
      <c r="G302" s="141" t="n">
        <v>0</v>
      </c>
      <c r="H302" s="147" t="n">
        <v>0</v>
      </c>
      <c r="I302" s="339" t="n">
        <v>0</v>
      </c>
    </row>
    <row r="303" ht="12.75" customHeight="1" s="406">
      <c r="C303" s="56" t="n"/>
      <c r="D303" s="345">
        <f>$D$13</f>
        <v/>
      </c>
      <c r="E303" s="337">
        <f>SUM(F303:G303)</f>
        <v/>
      </c>
      <c r="F303" s="144" t="n">
        <v>215.22204444</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18.00048504</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86.00248926</v>
      </c>
      <c r="G350" s="141" t="n">
        <v>0</v>
      </c>
      <c r="H350" s="147" t="n">
        <v>0</v>
      </c>
      <c r="I350" s="339" t="n">
        <v>0</v>
      </c>
    </row>
    <row r="351" ht="12.75" customHeight="1" s="406">
      <c r="C351" s="56" t="n"/>
      <c r="D351" s="345">
        <f>$D$13</f>
        <v/>
      </c>
      <c r="E351" s="337">
        <f>SUM(F351:G351)</f>
        <v/>
      </c>
      <c r="F351" s="144" t="n">
        <v>61.29234484</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39.02199963</v>
      </c>
      <c r="G432" s="141" t="n">
        <v>0</v>
      </c>
      <c r="H432" s="147" t="n">
        <v>0</v>
      </c>
      <c r="I432" s="339" t="n">
        <v>0</v>
      </c>
    </row>
    <row r="433" ht="12.75" customHeight="1" s="406">
      <c r="C433" s="324" t="n"/>
      <c r="D433" s="346">
        <f>$D$13</f>
        <v/>
      </c>
      <c r="E433" s="340">
        <f>SUM(F433:G433)</f>
        <v/>
      </c>
      <c r="F433" s="341" t="n">
        <v>67.12547908000001</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185.293069958</v>
      </c>
      <c r="F13" s="84" t="n">
        <v>0</v>
      </c>
      <c r="G13" s="84" t="n">
        <v>0</v>
      </c>
      <c r="H13" s="123" t="n">
        <v>0</v>
      </c>
      <c r="I13" s="84" t="n">
        <v>0</v>
      </c>
      <c r="J13" s="270" t="n">
        <v>185.293069958</v>
      </c>
    </row>
    <row r="14" ht="12.75" customHeight="1" s="406">
      <c r="B14" s="153" t="n"/>
      <c r="C14" s="55" t="n"/>
      <c r="D14" s="55">
        <f>"Jahr "&amp;(AktJahr-1)</f>
        <v/>
      </c>
      <c r="E14" s="337" t="n">
        <v>592.849831</v>
      </c>
      <c r="F14" s="126" t="n">
        <v>0</v>
      </c>
      <c r="G14" s="126" t="n">
        <v>0</v>
      </c>
      <c r="H14" s="129" t="n">
        <v>0</v>
      </c>
      <c r="I14" s="126" t="n">
        <v>0</v>
      </c>
      <c r="J14" s="290" t="n">
        <v>592.849831</v>
      </c>
    </row>
    <row r="15" ht="12.75" customHeight="1" s="406">
      <c r="B15" s="153" t="inlineStr">
        <is>
          <t>DE</t>
        </is>
      </c>
      <c r="C15" s="82" t="inlineStr">
        <is>
          <t>Deutschland</t>
        </is>
      </c>
      <c r="D15" s="83">
        <f>$D$13</f>
        <v/>
      </c>
      <c r="E15" s="269" t="n">
        <v>54</v>
      </c>
      <c r="F15" s="84" t="n">
        <v>0</v>
      </c>
      <c r="G15" s="84" t="n">
        <v>0</v>
      </c>
      <c r="H15" s="123" t="n">
        <v>0</v>
      </c>
      <c r="I15" s="84" t="n">
        <v>0</v>
      </c>
      <c r="J15" s="270" t="n">
        <v>54</v>
      </c>
    </row>
    <row r="16" ht="12.75" customHeight="1" s="406">
      <c r="B16" s="153" t="n"/>
      <c r="C16" s="55" t="n"/>
      <c r="D16" s="55">
        <f>$D$14</f>
        <v/>
      </c>
      <c r="E16" s="337" t="n">
        <v>61.5</v>
      </c>
      <c r="F16" s="126" t="n">
        <v>0</v>
      </c>
      <c r="G16" s="126" t="n">
        <v>0</v>
      </c>
      <c r="H16" s="129" t="n">
        <v>0</v>
      </c>
      <c r="I16" s="126" t="n">
        <v>0</v>
      </c>
      <c r="J16" s="290" t="n">
        <v>61.5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42</v>
      </c>
      <c r="F27" s="84" t="n">
        <v>0</v>
      </c>
      <c r="G27" s="84" t="n">
        <v>0</v>
      </c>
      <c r="H27" s="123" t="n">
        <v>0</v>
      </c>
      <c r="I27" s="84" t="n">
        <v>0</v>
      </c>
      <c r="J27" s="270" t="n">
        <v>42</v>
      </c>
    </row>
    <row r="28" ht="12.75" customHeight="1" s="406">
      <c r="B28" s="153" t="n"/>
      <c r="C28" s="55" t="n"/>
      <c r="D28" s="55">
        <f>$D$14</f>
        <v/>
      </c>
      <c r="E28" s="337" t="n">
        <v>42</v>
      </c>
      <c r="F28" s="126" t="n">
        <v>0</v>
      </c>
      <c r="G28" s="126" t="n">
        <v>0</v>
      </c>
      <c r="H28" s="129" t="n">
        <v>0</v>
      </c>
      <c r="I28" s="126" t="n">
        <v>0</v>
      </c>
      <c r="J28" s="290" t="n">
        <v>42</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89.29306995799999</v>
      </c>
      <c r="F83" s="84" t="n">
        <v>0</v>
      </c>
      <c r="G83" s="84" t="n">
        <v>0</v>
      </c>
      <c r="H83" s="123" t="n">
        <v>0</v>
      </c>
      <c r="I83" s="84" t="n">
        <v>0</v>
      </c>
      <c r="J83" s="270" t="n">
        <v>89.29306995799999</v>
      </c>
    </row>
    <row r="84" ht="12.75" customHeight="1" s="406">
      <c r="B84" s="153" t="n"/>
      <c r="C84" s="55" t="n"/>
      <c r="D84" s="55">
        <f>$D$14</f>
        <v/>
      </c>
      <c r="E84" s="337" t="n">
        <v>489.349831</v>
      </c>
      <c r="F84" s="126" t="n">
        <v>0</v>
      </c>
      <c r="G84" s="126" t="n">
        <v>0</v>
      </c>
      <c r="H84" s="129" t="n">
        <v>0</v>
      </c>
      <c r="I84" s="126" t="n">
        <v>0</v>
      </c>
      <c r="J84" s="290" t="n">
        <v>489.349831</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67.5</v>
      </c>
      <c r="F13" s="84" t="n">
        <v>0</v>
      </c>
      <c r="G13" s="84" t="n">
        <v>0</v>
      </c>
      <c r="H13" s="123" t="n">
        <v>67.5</v>
      </c>
      <c r="I13" s="123" t="n">
        <v>0</v>
      </c>
      <c r="J13" s="270" t="n">
        <v>0</v>
      </c>
    </row>
    <row r="14" ht="12.75" customHeight="1" s="406">
      <c r="B14" s="153" t="n"/>
      <c r="C14" s="55" t="n"/>
      <c r="D14" s="55">
        <f>"Jahr "&amp;(AktJahr-1)</f>
        <v/>
      </c>
      <c r="E14" s="337" t="n">
        <v>354.9249444</v>
      </c>
      <c r="F14" s="126" t="n">
        <v>0</v>
      </c>
      <c r="G14" s="126" t="n">
        <v>0</v>
      </c>
      <c r="H14" s="129" t="n">
        <v>354.9249444</v>
      </c>
      <c r="I14" s="129" t="n">
        <v>0</v>
      </c>
      <c r="J14" s="290" t="n">
        <v>0</v>
      </c>
    </row>
    <row r="15" ht="12.75" customHeight="1" s="406">
      <c r="B15" s="153" t="inlineStr">
        <is>
          <t>DE</t>
        </is>
      </c>
      <c r="C15" s="82" t="inlineStr">
        <is>
          <t>Deutschland</t>
        </is>
      </c>
      <c r="D15" s="83">
        <f>$D$13</f>
        <v/>
      </c>
      <c r="E15" s="269" t="n">
        <v>25</v>
      </c>
      <c r="F15" s="84" t="n">
        <v>0</v>
      </c>
      <c r="G15" s="84" t="n">
        <v>0</v>
      </c>
      <c r="H15" s="123" t="n">
        <v>25</v>
      </c>
      <c r="I15" s="123" t="n">
        <v>0</v>
      </c>
      <c r="J15" s="270" t="n">
        <v>0</v>
      </c>
    </row>
    <row r="16" ht="12.75" customHeight="1" s="406">
      <c r="B16" s="153" t="n"/>
      <c r="C16" s="55" t="n"/>
      <c r="D16" s="55">
        <f>$D$14</f>
        <v/>
      </c>
      <c r="E16" s="337" t="n">
        <v>95</v>
      </c>
      <c r="F16" s="126" t="n">
        <v>0</v>
      </c>
      <c r="G16" s="126" t="n">
        <v>0</v>
      </c>
      <c r="H16" s="129" t="n">
        <v>95</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22.5</v>
      </c>
      <c r="F27" s="84" t="n">
        <v>0</v>
      </c>
      <c r="G27" s="84" t="n">
        <v>0</v>
      </c>
      <c r="H27" s="123" t="n">
        <v>22.5</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259.9249444</v>
      </c>
      <c r="F84" s="126" t="n">
        <v>0</v>
      </c>
      <c r="G84" s="126" t="n">
        <v>0</v>
      </c>
      <c r="H84" s="127" t="n">
        <v>259.9249444</v>
      </c>
      <c r="I84" s="127" t="n">
        <v>0</v>
      </c>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20</v>
      </c>
      <c r="F87" s="84" t="n">
        <v>0</v>
      </c>
      <c r="G87" s="84" t="n">
        <v>0</v>
      </c>
      <c r="H87" s="85" t="n">
        <v>20</v>
      </c>
      <c r="I87" s="85" t="n">
        <v>0</v>
      </c>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2500</v>
      </c>
      <c r="E9" s="224" t="n">
        <v>3080.5</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2986.62039233</v>
      </c>
      <c r="E12" s="208" t="n">
        <v>3844.375709</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57.86345461</v>
      </c>
      <c r="E18" s="212" t="n">
        <v>57.74</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14.292423385</v>
      </c>
      <c r="E22" s="212" t="n">
        <v>0</v>
      </c>
    </row>
    <row r="23">
      <c r="B23" s="496" t="n"/>
      <c r="C23" s="171" t="inlineStr">
        <is>
          <t>GBP</t>
        </is>
      </c>
      <c r="D23" s="170" t="n">
        <v>7.653715693000001</v>
      </c>
      <c r="E23" s="212" t="n">
        <v>7.465116</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1.127369</v>
      </c>
    </row>
    <row r="28">
      <c r="B28" s="496" t="n"/>
      <c r="C28" s="171" t="inlineStr">
        <is>
          <t>USD</t>
        </is>
      </c>
      <c r="D28" s="170" t="n">
        <v>114.849624849</v>
      </c>
      <c r="E28" s="212" t="n">
        <v>560.87255</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5.19</v>
      </c>
      <c r="E30" s="212" t="n">
        <v>5.04</v>
      </c>
    </row>
    <row r="31" ht="21" customHeight="1" s="406">
      <c r="B31" s="172" t="inlineStr">
        <is>
          <t xml:space="preserve">durchschnittlicher gewichteter Beleihungsauslauf
§ 28 Abs. 2 Nr. 3  </t>
        </is>
      </c>
      <c r="C31" s="171" t="inlineStr">
        <is>
          <t>%</t>
        </is>
      </c>
      <c r="D31" s="170" t="n">
        <v>57.326815</v>
      </c>
      <c r="E31" s="212" t="n">
        <v>57.17</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12.486616671</v>
      </c>
      <c r="E35" s="212" t="n">
        <v>415.95853888</v>
      </c>
    </row>
    <row r="36">
      <c r="A36" s="218" t="n"/>
      <c r="B36" s="242" t="inlineStr">
        <is>
          <t>Tag, an dem sich die größte negative Summe ergibt</t>
        </is>
      </c>
      <c r="C36" s="169" t="inlineStr">
        <is>
          <t>Tag (1-180)</t>
        </is>
      </c>
      <c r="D36" s="362" t="n">
        <v>21</v>
      </c>
      <c r="E36" s="363" t="n">
        <v>20</v>
      </c>
    </row>
    <row r="37" ht="21.75" customHeight="1" s="406" thickBot="1">
      <c r="A37" s="218" t="n">
        <v>1</v>
      </c>
      <c r="B37" s="173" t="inlineStr">
        <is>
          <t>Gesamtbetrag der Deckungswerte, welche die Anforderungen von § 4 Abs. 1a S. 3 PfandBG erfüllen (Liquiditätsdeckung)</t>
        </is>
      </c>
      <c r="C37" s="248" t="inlineStr">
        <is>
          <t>(Mio. €)</t>
        </is>
      </c>
      <c r="D37" s="214" t="n">
        <v>185.266862186</v>
      </c>
      <c r="E37" s="215" t="n">
        <v>586.369719</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601.45754061</v>
      </c>
      <c r="E9" s="224" t="n">
        <v>617.257575</v>
      </c>
    </row>
    <row r="10" ht="21.75" customFormat="1" customHeight="1" s="165" thickBot="1">
      <c r="A10" s="218" t="n">
        <v>1</v>
      </c>
      <c r="B10" s="249" t="inlineStr">
        <is>
          <t>davon Anteil festverzinslicher Pfandbriefe
§ 28 Abs. 1 Nr. 13 (gewichteter Durchschnitt)</t>
        </is>
      </c>
      <c r="C10" s="166" t="inlineStr">
        <is>
          <t>%</t>
        </is>
      </c>
      <c r="D10" s="167" t="n">
        <v>90.02423347</v>
      </c>
      <c r="E10" s="209" t="n">
        <v>90.28</v>
      </c>
    </row>
    <row r="11" ht="13.5" customHeight="1" s="406" thickBot="1">
      <c r="A11" s="218" t="n">
        <v>1</v>
      </c>
      <c r="B11" s="205" t="n"/>
      <c r="C11" s="21" t="n"/>
      <c r="D11" s="21" t="n"/>
      <c r="E11" s="210" t="n"/>
    </row>
    <row r="12">
      <c r="A12" s="218" t="n">
        <v>1</v>
      </c>
      <c r="B12" s="247" t="inlineStr">
        <is>
          <t>Deckungsmasse</t>
        </is>
      </c>
      <c r="C12" s="251" t="inlineStr">
        <is>
          <t>(Mio. €)</t>
        </is>
      </c>
      <c r="D12" s="223" t="n">
        <v>669.10345734</v>
      </c>
      <c r="E12" s="224" t="n">
        <v>732.3075749999999</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80.7805288</v>
      </c>
      <c r="E16" s="212" t="n">
        <v>81.34999999999999</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103.69004352</v>
      </c>
      <c r="E18" s="212" t="n">
        <v>109.196691</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70.987014335</v>
      </c>
      <c r="E26" s="212" t="n">
        <v>39.205862</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122.80425351</v>
      </c>
      <c r="E32" s="215" t="n">
        <v>72.990602</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6.748156</v>
      </c>
      <c r="E43" s="215" t="n">
        <v>0.12</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1300</v>
      </c>
      <c r="E9" s="224" t="n">
        <v>1800</v>
      </c>
    </row>
    <row r="10" ht="21.75" customFormat="1" customHeight="1" s="165" thickBot="1">
      <c r="A10" s="218" t="n"/>
      <c r="B10" s="249" t="inlineStr">
        <is>
          <t>davon Anteil festverzinslicher Pfandbriefe
§ 28 Abs. 1 Nr. 13 (gewichteter Durchschnitt)</t>
        </is>
      </c>
      <c r="C10" s="166" t="inlineStr">
        <is>
          <t>%</t>
        </is>
      </c>
      <c r="D10" s="167" t="n">
        <v>96.15384615000001</v>
      </c>
      <c r="E10" s="209" t="n">
        <v>41.67</v>
      </c>
    </row>
    <row r="11" ht="13.5" customHeight="1" s="406" thickBot="1">
      <c r="A11" s="218" t="n">
        <v>2</v>
      </c>
      <c r="B11" s="205" t="n"/>
      <c r="C11" s="21" t="n"/>
      <c r="D11" s="21" t="n"/>
      <c r="E11" s="210" t="n"/>
    </row>
    <row r="12">
      <c r="A12" s="218" t="n">
        <v>2</v>
      </c>
      <c r="B12" s="252" t="inlineStr">
        <is>
          <t>Deckungsmasse</t>
        </is>
      </c>
      <c r="C12" s="251" t="inlineStr">
        <is>
          <t>(Mio. €)</t>
        </is>
      </c>
      <c r="D12" s="223" t="n">
        <v>1580.96085775</v>
      </c>
      <c r="E12" s="224" t="n">
        <v>2295.18</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5.05618114</v>
      </c>
      <c r="E18" s="212" t="n">
        <v>16.19</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1321.508241457</v>
      </c>
      <c r="E28" s="212" t="n">
        <v>2114</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61.11395519</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n">
        <v>0</v>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45" customHeight="1" s="406" thickBot="1">
      <c r="B10" s="230" t="inlineStr">
        <is>
          <t>ISIN</t>
        </is>
      </c>
      <c r="C10" s="204" t="inlineStr">
        <is>
          <t>(Mio. €)</t>
        </is>
      </c>
      <c r="D10" s="500" t="inlineStr">
        <is>
          <t>DE000HCB0BC0, DE000HCB0BH9, DE000HCB0BN7, DE000HCB0BP2, DE000HCB0BV0</t>
        </is>
      </c>
      <c r="E10" s="501" t="inlineStr">
        <is>
          <t>DE000HCB0BC0, DE000HCB0BH9, DE000HCB0BN7, DE000HCB0BP2, DE000HCB0BV0, DE000HSH4MM4, DE000HSH4MZ6, DE000HSH4M73, DE000HSH6K16</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500" t="inlineStr">
        <is>
          <t>DE000A0D4ST5</t>
        </is>
      </c>
      <c r="E22" s="501" t="inlineStr">
        <is>
          <t>DE000A0D4ST5</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34.5" customHeight="1" s="406" thickBot="1">
      <c r="B31" s="230" t="inlineStr">
        <is>
          <t>ISIN</t>
        </is>
      </c>
      <c r="C31" s="204" t="inlineStr">
        <is>
          <t>(Mio. €)</t>
        </is>
      </c>
      <c r="D31" s="500" t="inlineStr">
        <is>
          <t>DE000HCB0BD8, DE000HCB0BL1, DE000HCB0B10, DE000HCB0B28</t>
        </is>
      </c>
      <c r="E31" s="501" t="inlineStr">
        <is>
          <t>DE000HCB0AM1, DE000HCB0AT6, DE000HCB0AU4, DE000HCB0BD8, DE000HCB0BG1, DE000HCB0BL1, DE000HCB0BR8</t>
        </is>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02.08.2024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HCOB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Hamburg Commercial 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