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1">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1285875" cy="857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BBBank eG</t>
        </is>
      </c>
      <c r="H2" s="4" t="n"/>
      <c r="I2" s="4" t="n"/>
    </row>
    <row r="3" ht="15" customHeight="1" s="430">
      <c r="G3" s="5" t="inlineStr">
        <is>
          <t>Herrenstraße 2-10</t>
        </is>
      </c>
      <c r="H3" s="6" t="n"/>
      <c r="I3" s="6" t="n"/>
    </row>
    <row r="4" ht="15" customHeight="1" s="430">
      <c r="G4" s="5" t="inlineStr">
        <is>
          <t>76133 Karlsruhe</t>
        </is>
      </c>
      <c r="H4" s="6" t="n"/>
      <c r="I4" s="6" t="n"/>
      <c r="J4" s="7" t="n"/>
    </row>
    <row r="5" ht="15" customHeight="1" s="430">
      <c r="G5" s="5" t="inlineStr">
        <is>
          <t>Telefon: +49 721 141-0</t>
        </is>
      </c>
      <c r="H5" s="6" t="n"/>
      <c r="I5" s="6" t="n"/>
      <c r="J5" s="7" t="n"/>
    </row>
    <row r="6" ht="15" customHeight="1" s="430">
      <c r="G6" s="5" t="inlineStr">
        <is>
          <t>Telefax: +49 721 141-497</t>
        </is>
      </c>
      <c r="H6" s="6" t="n"/>
      <c r="I6" s="6" t="n"/>
      <c r="J6" s="7" t="n"/>
    </row>
    <row r="7" ht="15" customHeight="1" s="430">
      <c r="G7" s="5" t="inlineStr">
        <is>
          <t>E-Mail: info@bbbank.de</t>
        </is>
      </c>
      <c r="H7" s="6" t="n"/>
      <c r="I7" s="6" t="n"/>
    </row>
    <row r="8" ht="14.1" customFormat="1" customHeight="1" s="8">
      <c r="A8" s="9" t="n"/>
      <c r="G8" s="5" t="inlineStr">
        <is>
          <t>Internet: www.bbbank.de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40</v>
      </c>
      <c r="E21" s="387" t="n">
        <v>9.999992000000001</v>
      </c>
      <c r="F21" s="386" t="n">
        <v>41.81</v>
      </c>
      <c r="G21" s="387" t="n">
        <v>10.065644</v>
      </c>
      <c r="H21" s="386" t="n">
        <v>35.54</v>
      </c>
      <c r="I21" s="387" t="n">
        <v>8.604062000000001</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76.26000000000001</v>
      </c>
      <c r="E23" s="391" t="n">
        <v>39.40735</v>
      </c>
      <c r="F23" s="390" t="n">
        <v>73.41</v>
      </c>
      <c r="G23" s="391" t="n">
        <v>35.1318</v>
      </c>
      <c r="H23" s="390" t="n">
        <v>63.4</v>
      </c>
      <c r="I23" s="391" t="n">
        <v>30.352291</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1.69</v>
      </c>
      <c r="E27" s="387" t="n">
        <v>0.419991</v>
      </c>
      <c r="F27" s="386" t="n">
        <v>0.84</v>
      </c>
      <c r="G27" s="387" t="n">
        <v>0.378595</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34.57</v>
      </c>
      <c r="E29" s="394" t="n">
        <v>28.987359</v>
      </c>
      <c r="F29" s="393" t="n">
        <v>30.76</v>
      </c>
      <c r="G29" s="394" t="n">
        <v>24.68759</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1.69</v>
      </c>
      <c r="E31" s="27" t="n">
        <v>0</v>
      </c>
      <c r="F31" s="26" t="n">
        <v>0.84</v>
      </c>
      <c r="G31" s="27" t="n">
        <v>0</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0</v>
      </c>
      <c r="E37" s="387" t="n">
        <v>0</v>
      </c>
      <c r="F37" s="386" t="n">
        <v>0</v>
      </c>
      <c r="G37" s="387" t="n">
        <v>0</v>
      </c>
      <c r="H37" s="386" t="n">
        <v>0</v>
      </c>
      <c r="I37" s="387" t="n">
        <v>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0</v>
      </c>
      <c r="E39" s="391" t="n">
        <v>0</v>
      </c>
      <c r="F39" s="390" t="n">
        <v>0</v>
      </c>
      <c r="G39" s="391" t="n">
        <v>0</v>
      </c>
      <c r="H39" s="390" t="n">
        <v>0</v>
      </c>
      <c r="I39" s="391" t="n">
        <v>0</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v>
      </c>
      <c r="E43" s="387" t="n">
        <v>0</v>
      </c>
      <c r="F43" s="386" t="n">
        <v>0</v>
      </c>
      <c r="G43" s="387" t="n">
        <v>0</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0</v>
      </c>
      <c r="E45" s="394" t="n">
        <v>0</v>
      </c>
      <c r="F45" s="393" t="n">
        <v>0</v>
      </c>
      <c r="G45" s="394" t="n">
        <v>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f>E41</f>
        <v/>
      </c>
      <c r="F47" s="26">
        <f>F41</f>
        <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40</v>
      </c>
      <c r="E9" s="219" t="n">
        <v>9.999992000000001</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76.26000000000001</v>
      </c>
      <c r="E12" s="205" t="n">
        <v>39.40735</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0</v>
      </c>
      <c r="E18" s="209" t="n">
        <v>100</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2.57</v>
      </c>
      <c r="E30" s="209" t="n">
        <v>2.19</v>
      </c>
    </row>
    <row r="31" ht="31.5" customHeight="1" s="430">
      <c r="A31" s="214" t="n">
        <v>0</v>
      </c>
      <c r="B31" s="169" t="inlineStr">
        <is>
          <t xml:space="preserve">average loan-to-value ratio, weighted using the mortgage lending value
section 28 para. 2 no. 3  </t>
        </is>
      </c>
      <c r="C31" s="168" t="inlineStr">
        <is>
          <t>%</t>
        </is>
      </c>
      <c r="D31" s="167" t="n">
        <v>53.25</v>
      </c>
      <c r="E31" s="209" t="n">
        <v>49.92</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0</v>
      </c>
      <c r="E35" s="209" t="n">
        <v>0</v>
      </c>
    </row>
    <row r="36">
      <c r="A36" s="214" t="n"/>
      <c r="B36" s="236" t="inlineStr">
        <is>
          <t>Day on which the largest negative sum results</t>
        </is>
      </c>
      <c r="C36" s="166" t="inlineStr">
        <is>
          <t>Day (1-180)</t>
        </is>
      </c>
      <c r="D36" s="379" t="n">
        <v>0</v>
      </c>
      <c r="E36" s="380" t="n">
        <v>0</v>
      </c>
    </row>
    <row r="37" ht="21.75" customHeight="1" s="430" thickBot="1">
      <c r="A37" s="214" t="n">
        <v>1</v>
      </c>
      <c r="B37" s="170" t="inlineStr">
        <is>
          <t>Total amount of cover assets meeting the requirements of section 4 para 1a s. 3 Pfandbrief Act</t>
        </is>
      </c>
      <c r="C37" s="242" t="inlineStr">
        <is>
          <t>(€ mn.)</t>
        </is>
      </c>
      <c r="D37" s="211" t="n">
        <v>6.71</v>
      </c>
      <c r="E37" s="212" t="n">
        <v>6.61</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0</v>
      </c>
      <c r="E9" s="219" t="n">
        <v>0</v>
      </c>
    </row>
    <row r="10" ht="21.75" customHeight="1" s="430" thickBot="1">
      <c r="A10" s="214" t="n">
        <v>1</v>
      </c>
      <c r="B10" s="243" t="inlineStr">
        <is>
          <t xml:space="preserve">thereof percentage share of fixed-rate Pfandbriefe
section 28 para. 1 no. 13 </t>
        </is>
      </c>
      <c r="C10" s="163" t="inlineStr">
        <is>
          <t>%</t>
        </is>
      </c>
      <c r="D10" s="164" t="n">
        <v>0</v>
      </c>
      <c r="E10" s="206" t="n">
        <v>0</v>
      </c>
    </row>
    <row r="11" ht="13.5" customHeight="1" s="430" thickBot="1">
      <c r="A11" s="214" t="n">
        <v>1</v>
      </c>
      <c r="B11" s="202" t="n"/>
      <c r="C11" s="21" t="n"/>
      <c r="D11" s="21" t="n"/>
      <c r="E11" s="207" t="n"/>
    </row>
    <row r="12">
      <c r="A12" s="214" t="n">
        <v>1</v>
      </c>
      <c r="B12" s="241" t="inlineStr">
        <is>
          <t>Cover Pool</t>
        </is>
      </c>
      <c r="C12" s="245" t="inlineStr">
        <is>
          <t>(€ mn.)</t>
        </is>
      </c>
      <c r="D12" s="218" t="n">
        <v>0</v>
      </c>
      <c r="E12" s="219" t="n">
        <v>0</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0</v>
      </c>
      <c r="E16" s="209" t="n">
        <v>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0</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13.5" customHeight="1" s="430" thickBot="1">
      <c r="B10" s="224" t="inlineStr">
        <is>
          <t>ISIN</t>
        </is>
      </c>
      <c r="C10" s="201" t="inlineStr">
        <is>
          <t>(Mio. €)</t>
        </is>
      </c>
      <c r="D10" s="399" t="n">
        <v>0</v>
      </c>
      <c r="E10" s="400" t="n">
        <v>0</v>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399"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15.07.2024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BBB</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BBBank eG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0</v>
      </c>
      <c r="E11" s="44" t="n">
        <v>0.78</v>
      </c>
      <c r="F11" s="43" t="n">
        <v>0</v>
      </c>
      <c r="G11" s="44" t="n">
        <v>0.55</v>
      </c>
      <c r="I11" s="43" t="n">
        <v>0</v>
      </c>
      <c r="J11" s="44" t="n">
        <v>0</v>
      </c>
    </row>
    <row r="12" ht="12.75" customHeight="1" s="430">
      <c r="A12" s="17" t="n">
        <v>0</v>
      </c>
      <c r="B12" s="424" t="inlineStr">
        <is>
          <t>&gt; 0.5 years and &lt;= 1 year</t>
        </is>
      </c>
      <c r="C12" s="425" t="n"/>
      <c r="D12" s="43" t="n">
        <v>0</v>
      </c>
      <c r="E12" s="44" t="n">
        <v>0.92</v>
      </c>
      <c r="F12" s="43" t="n">
        <v>0</v>
      </c>
      <c r="G12" s="44" t="n">
        <v>0.43</v>
      </c>
      <c r="I12" s="43" t="n">
        <v>0</v>
      </c>
      <c r="J12" s="44" t="n">
        <v>0</v>
      </c>
    </row>
    <row r="13" ht="12.75" customHeight="1" s="430">
      <c r="A13" s="17" t="n"/>
      <c r="B13" s="424" t="inlineStr">
        <is>
          <t>&gt; 1  year and &lt;= 1.5 years</t>
        </is>
      </c>
      <c r="C13" s="425" t="n"/>
      <c r="D13" s="43" t="n">
        <v>0</v>
      </c>
      <c r="E13" s="44" t="n">
        <v>0.72</v>
      </c>
      <c r="F13" s="43" t="n">
        <v>0</v>
      </c>
      <c r="G13" s="44" t="n">
        <v>0.55</v>
      </c>
      <c r="I13" s="43" t="n">
        <v>0</v>
      </c>
      <c r="J13" s="44" t="n">
        <v>0</v>
      </c>
    </row>
    <row r="14" ht="12.75" customHeight="1" s="430">
      <c r="A14" s="17" t="n">
        <v>0</v>
      </c>
      <c r="B14" s="424" t="inlineStr">
        <is>
          <t>&gt; 1.5 years and &lt;= 2 years</t>
        </is>
      </c>
      <c r="C14" s="424" t="n"/>
      <c r="D14" s="45" t="n">
        <v>0</v>
      </c>
      <c r="E14" s="213" t="n">
        <v>1.49</v>
      </c>
      <c r="F14" s="45" t="n">
        <v>0</v>
      </c>
      <c r="G14" s="213" t="n">
        <v>0.58</v>
      </c>
      <c r="I14" s="43" t="n">
        <v>0</v>
      </c>
      <c r="J14" s="44" t="n">
        <v>0</v>
      </c>
    </row>
    <row r="15" ht="12.75" customHeight="1" s="430">
      <c r="A15" s="17" t="n">
        <v>0</v>
      </c>
      <c r="B15" s="424" t="inlineStr">
        <is>
          <t>&gt; 2 years and &lt;= 3 years</t>
        </is>
      </c>
      <c r="C15" s="424" t="n"/>
      <c r="D15" s="45" t="n">
        <v>0</v>
      </c>
      <c r="E15" s="213" t="n">
        <v>2.97</v>
      </c>
      <c r="F15" s="45" t="n">
        <v>0</v>
      </c>
      <c r="G15" s="213" t="n">
        <v>1.47</v>
      </c>
      <c r="I15" s="43" t="n">
        <v>0</v>
      </c>
      <c r="J15" s="44" t="n">
        <v>0</v>
      </c>
    </row>
    <row r="16" ht="12.75" customHeight="1" s="430">
      <c r="A16" s="17" t="n">
        <v>0</v>
      </c>
      <c r="B16" s="424" t="inlineStr">
        <is>
          <t>&gt; 3 years and &lt;= 4 years</t>
        </is>
      </c>
      <c r="C16" s="424" t="n"/>
      <c r="D16" s="45" t="n">
        <v>0</v>
      </c>
      <c r="E16" s="213" t="n">
        <v>8.720000000000001</v>
      </c>
      <c r="F16" s="45" t="n">
        <v>0</v>
      </c>
      <c r="G16" s="213" t="n">
        <v>2.21</v>
      </c>
      <c r="I16" s="43" t="n">
        <v>0</v>
      </c>
      <c r="J16" s="44" t="n">
        <v>0</v>
      </c>
    </row>
    <row r="17" ht="12.75" customHeight="1" s="430">
      <c r="A17" s="17" t="n">
        <v>0</v>
      </c>
      <c r="B17" s="424" t="inlineStr">
        <is>
          <t>&gt; 4 years and &lt;= 5 years</t>
        </is>
      </c>
      <c r="C17" s="424" t="n"/>
      <c r="D17" s="45" t="n">
        <v>0</v>
      </c>
      <c r="E17" s="213" t="n">
        <v>3.39</v>
      </c>
      <c r="F17" s="45" t="n">
        <v>0</v>
      </c>
      <c r="G17" s="213" t="n">
        <v>7.42</v>
      </c>
      <c r="I17" s="43" t="n">
        <v>0</v>
      </c>
      <c r="J17" s="44" t="n">
        <v>0</v>
      </c>
    </row>
    <row r="18" ht="12.75" customHeight="1" s="430">
      <c r="A18" s="17" t="n">
        <v>0</v>
      </c>
      <c r="B18" s="424" t="inlineStr">
        <is>
          <t>&gt; 5 years and &lt;= 10 years</t>
        </is>
      </c>
      <c r="C18" s="425" t="n"/>
      <c r="D18" s="43" t="n">
        <v>40</v>
      </c>
      <c r="E18" s="44" t="n">
        <v>57.18</v>
      </c>
      <c r="F18" s="43" t="n">
        <v>10</v>
      </c>
      <c r="G18" s="44" t="n">
        <v>26.19</v>
      </c>
      <c r="I18" s="43" t="n">
        <v>35</v>
      </c>
      <c r="J18" s="44" t="n">
        <v>10</v>
      </c>
    </row>
    <row r="19" ht="12.75" customHeight="1" s="430">
      <c r="A19" s="17" t="n">
        <v>0</v>
      </c>
      <c r="B19" s="424" t="inlineStr">
        <is>
          <t>&gt; 10 years</t>
        </is>
      </c>
      <c r="C19" s="425" t="n"/>
      <c r="D19" s="43" t="n">
        <v>0</v>
      </c>
      <c r="E19" s="44" t="n">
        <v>0.09</v>
      </c>
      <c r="F19" s="43" t="n">
        <v>0</v>
      </c>
      <c r="G19" s="44" t="n">
        <v>0</v>
      </c>
      <c r="I19" s="43" t="n">
        <v>0</v>
      </c>
      <c r="J19" s="44" t="n">
        <v>0</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0</v>
      </c>
      <c r="F24" s="43" t="n">
        <v>0</v>
      </c>
      <c r="G24" s="44" t="n">
        <v>0</v>
      </c>
      <c r="I24" s="43" t="n">
        <v>0</v>
      </c>
      <c r="J24" s="44" t="n">
        <v>0</v>
      </c>
    </row>
    <row r="25" ht="12.75" customHeight="1" s="430">
      <c r="A25" s="17" t="n"/>
      <c r="B25" s="424" t="inlineStr">
        <is>
          <t>&gt; 0.5 years and &lt;= 1 year</t>
        </is>
      </c>
      <c r="C25" s="425" t="n"/>
      <c r="D25" s="43" t="n">
        <v>0</v>
      </c>
      <c r="E25" s="44" t="n">
        <v>0</v>
      </c>
      <c r="F25" s="43" t="n">
        <v>0</v>
      </c>
      <c r="G25" s="44" t="n">
        <v>0</v>
      </c>
      <c r="I25" s="43" t="n">
        <v>0</v>
      </c>
      <c r="J25" s="44" t="n">
        <v>0</v>
      </c>
    </row>
    <row r="26" ht="12.75" customHeight="1" s="430">
      <c r="A26" s="17" t="n">
        <v>1</v>
      </c>
      <c r="B26" s="424" t="inlineStr">
        <is>
          <t>&gt; 1  year and &lt;= 1.5 years</t>
        </is>
      </c>
      <c r="C26" s="425" t="n"/>
      <c r="D26" s="43" t="n">
        <v>0</v>
      </c>
      <c r="E26" s="44" t="n">
        <v>0</v>
      </c>
      <c r="F26" s="43" t="n">
        <v>0</v>
      </c>
      <c r="G26" s="44" t="n">
        <v>0</v>
      </c>
      <c r="I26" s="43" t="n">
        <v>0</v>
      </c>
      <c r="J26" s="44" t="n">
        <v>0</v>
      </c>
    </row>
    <row r="27" ht="12.75" customHeight="1" s="430">
      <c r="A27" s="17" t="n">
        <v>1</v>
      </c>
      <c r="B27" s="424" t="inlineStr">
        <is>
          <t>&gt; 1.5 years and &lt;= 2 years</t>
        </is>
      </c>
      <c r="C27" s="424" t="n"/>
      <c r="D27" s="45" t="n">
        <v>0</v>
      </c>
      <c r="E27" s="213" t="n">
        <v>0</v>
      </c>
      <c r="F27" s="45" t="n">
        <v>0</v>
      </c>
      <c r="G27" s="213" t="n">
        <v>0</v>
      </c>
      <c r="I27" s="43" t="n">
        <v>0</v>
      </c>
      <c r="J27" s="44" t="n">
        <v>0</v>
      </c>
    </row>
    <row r="28" ht="12.75" customHeight="1" s="430">
      <c r="A28" s="17" t="n">
        <v>1</v>
      </c>
      <c r="B28" s="424" t="inlineStr">
        <is>
          <t>&gt; 2 years and &lt;= 3 years</t>
        </is>
      </c>
      <c r="C28" s="424" t="n"/>
      <c r="D28" s="45" t="n">
        <v>0</v>
      </c>
      <c r="E28" s="213" t="n">
        <v>0</v>
      </c>
      <c r="F28" s="45" t="n">
        <v>0</v>
      </c>
      <c r="G28" s="213" t="n">
        <v>0</v>
      </c>
      <c r="I28" s="43" t="n">
        <v>0</v>
      </c>
      <c r="J28" s="44" t="n">
        <v>0</v>
      </c>
    </row>
    <row r="29" ht="12.75" customHeight="1" s="430">
      <c r="A29" s="17" t="n">
        <v>1</v>
      </c>
      <c r="B29" s="424" t="inlineStr">
        <is>
          <t>&gt; 3 years and &lt;= 4 years</t>
        </is>
      </c>
      <c r="C29" s="424" t="n"/>
      <c r="D29" s="45" t="n">
        <v>0</v>
      </c>
      <c r="E29" s="213" t="n">
        <v>0</v>
      </c>
      <c r="F29" s="45" t="n">
        <v>0</v>
      </c>
      <c r="G29" s="213" t="n">
        <v>0</v>
      </c>
      <c r="I29" s="43" t="n">
        <v>0</v>
      </c>
      <c r="J29" s="44" t="n">
        <v>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65.90000000000001</v>
      </c>
      <c r="E9" s="53" t="n">
        <v>32.41</v>
      </c>
    </row>
    <row r="10" ht="12.75" customHeight="1" s="430">
      <c r="A10" s="17" t="n">
        <v>0</v>
      </c>
      <c r="B10" s="54" t="inlineStr">
        <is>
          <t>more than 300,000 Euros up to 1 mn. Euros</t>
        </is>
      </c>
      <c r="C10" s="54" t="n"/>
      <c r="D10" s="43" t="n">
        <v>3.36</v>
      </c>
      <c r="E10" s="53" t="n">
        <v>0</v>
      </c>
    </row>
    <row r="11" ht="12.75" customHeight="1" s="430">
      <c r="A11" s="17" t="n"/>
      <c r="B11" s="54" t="inlineStr">
        <is>
          <t>more than 1 mn. Euros up to 10 mn. Euros</t>
        </is>
      </c>
      <c r="C11" s="54" t="n"/>
      <c r="D11" s="43" t="n">
        <v>0</v>
      </c>
      <c r="E11" s="53" t="n">
        <v>0</v>
      </c>
    </row>
    <row r="12" ht="12.75" customHeight="1" s="430">
      <c r="A12" s="17" t="n">
        <v>0</v>
      </c>
      <c r="B12" s="54" t="inlineStr">
        <is>
          <t>more than 10 mn. Euros</t>
        </is>
      </c>
      <c r="C12" s="54" t="n"/>
      <c r="D12" s="43" t="n">
        <v>0</v>
      </c>
      <c r="E12" s="53" t="n">
        <v>0</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0</v>
      </c>
      <c r="E21" s="44" t="n">
        <v>0</v>
      </c>
    </row>
    <row r="22" ht="12.75" customHeight="1" s="430">
      <c r="A22" s="17" t="n">
        <v>1</v>
      </c>
      <c r="B22" s="54" t="inlineStr">
        <is>
          <t>more than 10 mn. Euros up to 100 mn. Euros</t>
        </is>
      </c>
      <c r="C22" s="54" t="n"/>
      <c r="D22" s="45" t="n">
        <v>0</v>
      </c>
      <c r="E22" s="56" t="n">
        <v>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31.28</v>
      </c>
      <c r="H16" s="83" t="n">
        <v>37.62</v>
      </c>
      <c r="I16" s="83" t="n">
        <v>0.36</v>
      </c>
      <c r="J16" s="83" t="n">
        <v>0</v>
      </c>
      <c r="K16" s="83" t="n">
        <v>0</v>
      </c>
      <c r="L16" s="83">
        <f>SUM(M16:R16)</f>
        <v/>
      </c>
      <c r="M16" s="83" t="n">
        <v>0</v>
      </c>
      <c r="N16" s="83" t="n">
        <v>0</v>
      </c>
      <c r="O16" s="83" t="n">
        <v>0</v>
      </c>
      <c r="P16" s="83" t="n">
        <v>0</v>
      </c>
      <c r="Q16" s="83" t="n">
        <v>0</v>
      </c>
      <c r="R16" s="83" t="n">
        <v>0</v>
      </c>
      <c r="S16" s="84" t="n">
        <v>0</v>
      </c>
      <c r="T16" s="262" t="n">
        <v>0</v>
      </c>
    </row>
    <row r="17" ht="12.75" customHeight="1" s="430">
      <c r="C17" s="79" t="n"/>
      <c r="D17" s="289">
        <f>"year "&amp;(AktJahr-1)</f>
        <v/>
      </c>
      <c r="E17" s="294">
        <f>F17+L17</f>
        <v/>
      </c>
      <c r="F17" s="85">
        <f>SUM(G17:K17)</f>
        <v/>
      </c>
      <c r="G17" s="85" t="n">
        <v>12.2</v>
      </c>
      <c r="H17" s="85" t="n">
        <v>19.57</v>
      </c>
      <c r="I17" s="85" t="n">
        <v>0.64</v>
      </c>
      <c r="J17" s="85" t="n">
        <v>0</v>
      </c>
      <c r="K17" s="85" t="n">
        <v>0</v>
      </c>
      <c r="L17" s="85">
        <f>SUM(M17:R17)</f>
        <v/>
      </c>
      <c r="M17" s="85" t="n">
        <v>0</v>
      </c>
      <c r="N17" s="85" t="n">
        <v>0</v>
      </c>
      <c r="O17" s="85" t="n">
        <v>0</v>
      </c>
      <c r="P17" s="85" t="n">
        <v>0</v>
      </c>
      <c r="Q17" s="85" t="n">
        <v>0</v>
      </c>
      <c r="R17" s="85" t="n">
        <v>-2e-06</v>
      </c>
      <c r="S17" s="86" t="n">
        <v>0</v>
      </c>
      <c r="T17" s="295" t="n">
        <v>0</v>
      </c>
    </row>
    <row r="18" ht="12.75" customHeight="1" s="430">
      <c r="B18" s="13" t="inlineStr">
        <is>
          <t>DE</t>
        </is>
      </c>
      <c r="C18" s="81" t="inlineStr">
        <is>
          <t>Germany</t>
        </is>
      </c>
      <c r="D18" s="282">
        <f>$D$16</f>
        <v/>
      </c>
      <c r="E18" s="261">
        <f>F18+L18</f>
        <v/>
      </c>
      <c r="F18" s="83">
        <f>SUM(G18:K18)</f>
        <v/>
      </c>
      <c r="G18" s="83" t="n">
        <v>31.28</v>
      </c>
      <c r="H18" s="83" t="n">
        <v>37.62</v>
      </c>
      <c r="I18" s="83" t="n">
        <v>0.36</v>
      </c>
      <c r="J18" s="83" t="n">
        <v>0</v>
      </c>
      <c r="K18" s="83" t="n">
        <v>0</v>
      </c>
      <c r="L18" s="83">
        <f>SUM(M18:R18)</f>
        <v/>
      </c>
      <c r="M18" s="83" t="n">
        <v>0</v>
      </c>
      <c r="N18" s="83" t="n">
        <v>0</v>
      </c>
      <c r="O18" s="83" t="n">
        <v>0</v>
      </c>
      <c r="P18" s="83" t="n">
        <v>0</v>
      </c>
      <c r="Q18" s="83" t="n">
        <v>0</v>
      </c>
      <c r="R18" s="83" t="n">
        <v>0</v>
      </c>
      <c r="S18" s="84" t="n">
        <v>0</v>
      </c>
      <c r="T18" s="262" t="n">
        <v>0</v>
      </c>
    </row>
    <row r="19" ht="12.75" customHeight="1" s="430">
      <c r="C19" s="79" t="n"/>
      <c r="D19" s="289">
        <f>$D$17</f>
        <v/>
      </c>
      <c r="E19" s="294">
        <f>F19+L19</f>
        <v/>
      </c>
      <c r="F19" s="85">
        <f>SUM(G19:K19)</f>
        <v/>
      </c>
      <c r="G19" s="85" t="n">
        <v>12.2</v>
      </c>
      <c r="H19" s="85" t="n">
        <v>19.57</v>
      </c>
      <c r="I19" s="85" t="n">
        <v>0.64</v>
      </c>
      <c r="J19" s="85" t="n">
        <v>0</v>
      </c>
      <c r="K19" s="85" t="n">
        <v>0</v>
      </c>
      <c r="L19" s="85">
        <f>SUM(M19:R19)</f>
        <v/>
      </c>
      <c r="M19" s="85" t="n">
        <v>0</v>
      </c>
      <c r="N19" s="85" t="n">
        <v>0</v>
      </c>
      <c r="O19" s="85" t="n">
        <v>0</v>
      </c>
      <c r="P19" s="85" t="n">
        <v>0</v>
      </c>
      <c r="Q19" s="85" t="n">
        <v>0</v>
      </c>
      <c r="R19" s="85" t="n">
        <v>-2e-06</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0</v>
      </c>
      <c r="J12" s="84" t="n">
        <v>0</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0</v>
      </c>
      <c r="J14" s="84" t="n">
        <v>0</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7</v>
      </c>
      <c r="F13" s="83" t="n">
        <v>0</v>
      </c>
      <c r="G13" s="83" t="n">
        <v>0</v>
      </c>
      <c r="H13" s="121" t="n">
        <v>0</v>
      </c>
      <c r="I13" s="83" t="n">
        <v>0</v>
      </c>
      <c r="J13" s="262" t="n">
        <v>7</v>
      </c>
    </row>
    <row r="14" ht="12.75" customHeight="1" s="430">
      <c r="B14" s="149" t="n"/>
      <c r="C14" s="54" t="n"/>
      <c r="D14" s="54">
        <f>"year "&amp;(AktJahr-1)</f>
        <v/>
      </c>
      <c r="E14" s="263" t="n">
        <v>7</v>
      </c>
      <c r="F14" s="124" t="n">
        <v>0</v>
      </c>
      <c r="G14" s="124" t="n">
        <v>0</v>
      </c>
      <c r="H14" s="127" t="n">
        <v>0</v>
      </c>
      <c r="I14" s="124" t="n">
        <v>0</v>
      </c>
      <c r="J14" s="264" t="n">
        <v>7</v>
      </c>
    </row>
    <row r="15" ht="12.75" customHeight="1" s="430">
      <c r="B15" s="149" t="inlineStr">
        <is>
          <t>DE</t>
        </is>
      </c>
      <c r="C15" s="81" t="inlineStr">
        <is>
          <t>Germany</t>
        </is>
      </c>
      <c r="D15" s="82">
        <f>$D$13</f>
        <v/>
      </c>
      <c r="E15" s="261" t="n">
        <v>7</v>
      </c>
      <c r="F15" s="83" t="n">
        <v>0</v>
      </c>
      <c r="G15" s="83" t="n">
        <v>0</v>
      </c>
      <c r="H15" s="121" t="n">
        <v>0</v>
      </c>
      <c r="I15" s="83" t="n">
        <v>0</v>
      </c>
      <c r="J15" s="262" t="n">
        <v>7</v>
      </c>
    </row>
    <row r="16" ht="12.75" customHeight="1" s="430">
      <c r="B16" s="149" t="n"/>
      <c r="C16" s="54" t="n"/>
      <c r="D16" s="54">
        <f>$D$14</f>
        <v/>
      </c>
      <c r="E16" s="263" t="n">
        <v>7</v>
      </c>
      <c r="F16" s="124" t="n">
        <v>0</v>
      </c>
      <c r="G16" s="124" t="n">
        <v>0</v>
      </c>
      <c r="H16" s="127" t="n">
        <v>0</v>
      </c>
      <c r="I16" s="124" t="n">
        <v>0</v>
      </c>
      <c r="J16" s="264" t="n">
        <v>7</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