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666750" cy="7143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PSD Bank Nürnberg eG</t>
        </is>
      </c>
      <c r="H2" s="4" t="n"/>
      <c r="I2" s="4" t="n"/>
    </row>
    <row r="3" ht="15" customHeight="1" s="406">
      <c r="G3" s="5" t="inlineStr">
        <is>
          <t>Willy-Brandt-Platz 8</t>
        </is>
      </c>
      <c r="H3" s="6" t="n"/>
      <c r="I3" s="6" t="n"/>
    </row>
    <row r="4" ht="15" customHeight="1" s="406">
      <c r="G4" s="5" t="inlineStr">
        <is>
          <t>90402 Nürnberg</t>
        </is>
      </c>
      <c r="H4" s="6" t="n"/>
      <c r="I4" s="6" t="n"/>
      <c r="J4" s="7" t="n"/>
    </row>
    <row r="5" ht="15" customHeight="1" s="406">
      <c r="G5" s="5" t="inlineStr">
        <is>
          <t>Telefon: +49 911 2385 0</t>
        </is>
      </c>
      <c r="H5" s="6" t="n"/>
      <c r="I5" s="6" t="n"/>
      <c r="J5" s="7" t="n"/>
    </row>
    <row r="6" ht="15" customHeight="1" s="406">
      <c r="G6" s="5" t="inlineStr">
        <is>
          <t>Telefax: +49 911 2385 199</t>
        </is>
      </c>
      <c r="H6" s="6" t="n"/>
      <c r="I6" s="6" t="n"/>
      <c r="J6" s="7" t="n"/>
    </row>
    <row r="7" ht="15" customHeight="1" s="406">
      <c r="G7" s="5" t="inlineStr">
        <is>
          <t>E-Mail: info@psd-nuernberg.de</t>
        </is>
      </c>
      <c r="H7" s="6" t="n"/>
      <c r="I7" s="6" t="n"/>
    </row>
    <row r="8" ht="14.1" customFormat="1" customHeight="1" s="8">
      <c r="A8" s="9" t="n"/>
      <c r="G8" s="5" t="inlineStr">
        <is>
          <t>Internet: www.psd-nuernberg.de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725.6</v>
      </c>
      <c r="E21" s="370" t="n">
        <v>715.6</v>
      </c>
      <c r="F21" s="369" t="n">
        <v>677.490446</v>
      </c>
      <c r="G21" s="370" t="n">
        <v>603.8187380000001</v>
      </c>
      <c r="H21" s="369" t="n">
        <v>559.285609</v>
      </c>
      <c r="I21" s="370" t="n">
        <v>497.186132</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1334.118548</v>
      </c>
      <c r="E23" s="374" t="n">
        <v>1150.911919</v>
      </c>
      <c r="F23" s="373" t="n">
        <v>1284.176303</v>
      </c>
      <c r="G23" s="374" t="n">
        <v>1023.113278</v>
      </c>
      <c r="H23" s="373" t="n">
        <v>1094.453987</v>
      </c>
      <c r="I23" s="374" t="n">
        <v>884.181566</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28.473819</v>
      </c>
      <c r="E27" s="386" t="n">
        <v>27.389696</v>
      </c>
      <c r="F27" s="385" t="n">
        <v>13.549809</v>
      </c>
      <c r="G27" s="386" t="n">
        <v>24.787973</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580.044732</v>
      </c>
      <c r="E29" s="391" t="n">
        <v>407.922222</v>
      </c>
      <c r="F29" s="390" t="n">
        <v>593.136048</v>
      </c>
      <c r="G29" s="391" t="n">
        <v>394.506566</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608.518551</v>
      </c>
      <c r="E31" s="27">
        <f>E25</f>
        <v/>
      </c>
      <c r="F31" s="26" t="n">
        <v>606.6858570000001</v>
      </c>
      <c r="G31" s="27">
        <f>G25</f>
        <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725.6</v>
      </c>
      <c r="E9" s="224" t="n">
        <v>715.6</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1334.118548</v>
      </c>
      <c r="E12" s="208" t="n">
        <v>1150.911919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5.7</v>
      </c>
      <c r="E30" s="212" t="n">
        <v>5.42</v>
      </c>
    </row>
    <row r="31" ht="21" customHeight="1" s="406">
      <c r="B31" s="172" t="inlineStr">
        <is>
          <t xml:space="preserve">durchschnittlicher gewichteter Beleihungsauslauf
§ 28 Abs. 2 Nr. 3  </t>
        </is>
      </c>
      <c r="C31" s="171" t="inlineStr">
        <is>
          <t>%</t>
        </is>
      </c>
      <c r="D31" s="170" t="n">
        <v>50.2</v>
      </c>
      <c r="E31" s="212" t="n">
        <v>50.243793</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0.299459</v>
      </c>
      <c r="E35" s="212" t="n">
        <v>0.343392</v>
      </c>
    </row>
    <row r="36">
      <c r="A36" s="218" t="n"/>
      <c r="B36" s="242" t="inlineStr">
        <is>
          <t>Tag, an dem sich die größte negative Summe ergibt</t>
        </is>
      </c>
      <c r="C36" s="169" t="inlineStr">
        <is>
          <t>Tag (1-180)</t>
        </is>
      </c>
      <c r="D36" s="362" t="n">
        <v>22</v>
      </c>
      <c r="E36" s="363" t="n">
        <v>21</v>
      </c>
    </row>
    <row r="37" ht="21.75" customHeight="1" s="406" thickBot="1">
      <c r="A37" s="218" t="n">
        <v>1</v>
      </c>
      <c r="B37" s="173" t="inlineStr">
        <is>
          <t>Gesamtbetrag der Deckungswerte, welche die Anforderungen von § 4 Abs. 1a S. 3 PfandBG erfüllen (Liquiditätsdeckung)</t>
        </is>
      </c>
      <c r="C37" s="248" t="inlineStr">
        <is>
          <t>(Mio. €)</t>
        </is>
      </c>
      <c r="D37" s="214" t="n">
        <v>22.185234</v>
      </c>
      <c r="E37" s="215" t="n">
        <v>21.139082</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18.10.2024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PSD</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PSD Bank Nürnberg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53.142983</v>
      </c>
      <c r="F11" s="44" t="n">
        <v>5</v>
      </c>
      <c r="G11" s="45" t="n">
        <v>40.162367</v>
      </c>
      <c r="I11" s="44" t="n">
        <v>0</v>
      </c>
      <c r="J11" s="45" t="n">
        <v>0</v>
      </c>
    </row>
    <row r="12" ht="12.75" customHeight="1" s="406">
      <c r="A12" s="17" t="n">
        <v>0</v>
      </c>
      <c r="B12" s="412" t="inlineStr">
        <is>
          <t>&gt; 0,5 Jahre und &lt;= 1 Jahr</t>
        </is>
      </c>
      <c r="C12" s="413" t="n"/>
      <c r="D12" s="44" t="n">
        <v>25</v>
      </c>
      <c r="E12" s="45" t="n">
        <v>67.54276900000001</v>
      </c>
      <c r="F12" s="44" t="n">
        <v>10</v>
      </c>
      <c r="G12" s="45" t="n">
        <v>40.635628</v>
      </c>
      <c r="I12" s="44" t="n">
        <v>0</v>
      </c>
      <c r="J12" s="45" t="n">
        <v>0</v>
      </c>
    </row>
    <row r="13" ht="12.75" customHeight="1" s="406">
      <c r="A13" s="17" t="n"/>
      <c r="B13" s="412" t="inlineStr">
        <is>
          <t>&gt; 1 Jahr und &lt;= 1,5 Jahre</t>
        </is>
      </c>
      <c r="C13" s="413" t="n"/>
      <c r="D13" s="44" t="n">
        <v>25</v>
      </c>
      <c r="E13" s="45" t="n">
        <v>50.274635</v>
      </c>
      <c r="F13" s="44" t="n">
        <v>0</v>
      </c>
      <c r="G13" s="45" t="n">
        <v>48.001432</v>
      </c>
      <c r="I13" s="44" t="n">
        <v>0</v>
      </c>
      <c r="J13" s="45" t="n">
        <v>5</v>
      </c>
    </row>
    <row r="14" ht="12.75" customHeight="1" s="406">
      <c r="A14" s="17" t="n">
        <v>0</v>
      </c>
      <c r="B14" s="412" t="inlineStr">
        <is>
          <t>&gt; 1,5 Jahre und &lt;= 2 Jahre</t>
        </is>
      </c>
      <c r="C14" s="412" t="n"/>
      <c r="D14" s="46" t="n">
        <v>28</v>
      </c>
      <c r="E14" s="217" t="n">
        <v>46.590273</v>
      </c>
      <c r="F14" s="46" t="n">
        <v>25</v>
      </c>
      <c r="G14" s="217" t="n">
        <v>64.51220000000001</v>
      </c>
      <c r="I14" s="44" t="n">
        <v>25</v>
      </c>
      <c r="J14" s="45" t="n">
        <v>10</v>
      </c>
    </row>
    <row r="15" ht="12.75" customHeight="1" s="406">
      <c r="A15" s="17" t="n">
        <v>0</v>
      </c>
      <c r="B15" s="412" t="inlineStr">
        <is>
          <t>&gt; 2 Jahre und &lt;= 3 Jahre</t>
        </is>
      </c>
      <c r="C15" s="412" t="n"/>
      <c r="D15" s="46" t="n">
        <v>40</v>
      </c>
      <c r="E15" s="217" t="n">
        <v>100.665402</v>
      </c>
      <c r="F15" s="46" t="n">
        <v>53</v>
      </c>
      <c r="G15" s="217" t="n">
        <v>89.00227599999999</v>
      </c>
      <c r="I15" s="44" t="n">
        <v>53</v>
      </c>
      <c r="J15" s="45" t="n">
        <v>25</v>
      </c>
    </row>
    <row r="16" ht="12.75" customHeight="1" s="406">
      <c r="A16" s="17" t="n">
        <v>0</v>
      </c>
      <c r="B16" s="412" t="inlineStr">
        <is>
          <t>&gt; 3 Jahre und &lt;= 4 Jahre</t>
        </is>
      </c>
      <c r="C16" s="412" t="n"/>
      <c r="D16" s="46" t="n">
        <v>50</v>
      </c>
      <c r="E16" s="217" t="n">
        <v>93.37500199999999</v>
      </c>
      <c r="F16" s="46" t="n">
        <v>40</v>
      </c>
      <c r="G16" s="217" t="n">
        <v>93.15545299999999</v>
      </c>
      <c r="I16" s="44" t="n">
        <v>40</v>
      </c>
      <c r="J16" s="45" t="n">
        <v>53</v>
      </c>
    </row>
    <row r="17" ht="12.75" customHeight="1" s="406">
      <c r="A17" s="17" t="n">
        <v>0</v>
      </c>
      <c r="B17" s="412" t="inlineStr">
        <is>
          <t>&gt; 4 Jahre und &lt;= 5 Jahre</t>
        </is>
      </c>
      <c r="C17" s="412" t="n"/>
      <c r="D17" s="46" t="n">
        <v>25</v>
      </c>
      <c r="E17" s="217" t="n">
        <v>85.56056100000001</v>
      </c>
      <c r="F17" s="46" t="n">
        <v>50</v>
      </c>
      <c r="G17" s="217" t="n">
        <v>87.35879799999999</v>
      </c>
      <c r="I17" s="44" t="n">
        <v>50</v>
      </c>
      <c r="J17" s="45" t="n">
        <v>40</v>
      </c>
    </row>
    <row r="18" ht="12.75" customHeight="1" s="406">
      <c r="A18" s="17" t="n">
        <v>0</v>
      </c>
      <c r="B18" s="412" t="inlineStr">
        <is>
          <t>&gt; 5 Jahre und &lt;= 10 Jahre</t>
        </is>
      </c>
      <c r="C18" s="413" t="n"/>
      <c r="D18" s="44" t="n">
        <v>289.6</v>
      </c>
      <c r="E18" s="45" t="n">
        <v>421.560306</v>
      </c>
      <c r="F18" s="44" t="n">
        <v>259.600001</v>
      </c>
      <c r="G18" s="45" t="n">
        <v>358.311828</v>
      </c>
      <c r="I18" s="44" t="n">
        <v>259.6</v>
      </c>
      <c r="J18" s="45" t="n">
        <v>186.6</v>
      </c>
    </row>
    <row r="19" ht="12.75" customHeight="1" s="406">
      <c r="A19" s="17" t="n">
        <v>0</v>
      </c>
      <c r="B19" s="412" t="inlineStr">
        <is>
          <t>&gt; 10 Jahre</t>
        </is>
      </c>
      <c r="C19" s="413" t="n"/>
      <c r="D19" s="44" t="n">
        <v>243</v>
      </c>
      <c r="E19" s="45" t="n">
        <v>415.40662</v>
      </c>
      <c r="F19" s="44" t="n">
        <v>273</v>
      </c>
      <c r="G19" s="45" t="n">
        <v>329.771934</v>
      </c>
      <c r="I19" s="44" t="n">
        <v>298</v>
      </c>
      <c r="J19" s="45" t="n">
        <v>396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1264.863139</v>
      </c>
      <c r="E9" s="54" t="n">
        <v>1108.439901</v>
      </c>
    </row>
    <row r="10" ht="12.75" customHeight="1" s="406">
      <c r="A10" s="17" t="n">
        <v>0</v>
      </c>
      <c r="B10" s="55" t="inlineStr">
        <is>
          <t>Mehr als 300 Tsd. € bis einschließlich 1 Mio. €</t>
        </is>
      </c>
      <c r="C10" s="55" t="n"/>
      <c r="D10" s="44" t="n">
        <v>43.755412</v>
      </c>
      <c r="E10" s="54" t="n">
        <v>16.972017</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320.008921</v>
      </c>
      <c r="H16" s="84" t="n">
        <v>988.60963</v>
      </c>
      <c r="I16" s="84" t="n">
        <v>0</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286.634798</v>
      </c>
      <c r="H17" s="86" t="n">
        <v>838.77712</v>
      </c>
      <c r="I17" s="86" t="n">
        <v>0</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320.008921</v>
      </c>
      <c r="H18" s="84" t="n">
        <v>988.60963</v>
      </c>
      <c r="I18" s="84" t="n">
        <v>0</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286.634798</v>
      </c>
      <c r="H19" s="86" t="n">
        <v>838.77712</v>
      </c>
      <c r="I19" s="86" t="n">
        <v>0</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25.5</v>
      </c>
      <c r="F13" s="84" t="n">
        <v>0</v>
      </c>
      <c r="G13" s="84" t="n">
        <v>0</v>
      </c>
      <c r="H13" s="123" t="n">
        <v>0</v>
      </c>
      <c r="I13" s="84" t="n">
        <v>0</v>
      </c>
      <c r="J13" s="270" t="n">
        <v>25.5</v>
      </c>
    </row>
    <row r="14" ht="12.75" customHeight="1" s="406">
      <c r="B14" s="153" t="n"/>
      <c r="C14" s="55" t="n"/>
      <c r="D14" s="55">
        <f>"Jahr "&amp;(AktJahr-1)</f>
        <v/>
      </c>
      <c r="E14" s="337" t="n">
        <v>25.5</v>
      </c>
      <c r="F14" s="126" t="n">
        <v>0</v>
      </c>
      <c r="G14" s="126" t="n">
        <v>0</v>
      </c>
      <c r="H14" s="129" t="n">
        <v>10.5</v>
      </c>
      <c r="I14" s="126" t="n">
        <v>0</v>
      </c>
      <c r="J14" s="290" t="n">
        <v>15</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15</v>
      </c>
      <c r="F27" s="84" t="n">
        <v>0</v>
      </c>
      <c r="G27" s="84" t="n">
        <v>0</v>
      </c>
      <c r="H27" s="123" t="n">
        <v>0</v>
      </c>
      <c r="I27" s="84" t="n">
        <v>0</v>
      </c>
      <c r="J27" s="270" t="n">
        <v>15</v>
      </c>
    </row>
    <row r="28" ht="12.75" customHeight="1" s="406">
      <c r="B28" s="153" t="n"/>
      <c r="C28" s="55" t="n"/>
      <c r="D28" s="55">
        <f>$D$14</f>
        <v/>
      </c>
      <c r="E28" s="337" t="n">
        <v>15</v>
      </c>
      <c r="F28" s="126" t="n">
        <v>0</v>
      </c>
      <c r="G28" s="126" t="n">
        <v>0</v>
      </c>
      <c r="H28" s="129" t="n">
        <v>0</v>
      </c>
      <c r="I28" s="126" t="n">
        <v>0</v>
      </c>
      <c r="J28" s="290" t="n">
        <v>15</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10.5</v>
      </c>
      <c r="F87" s="84" t="n">
        <v>0</v>
      </c>
      <c r="G87" s="84" t="n">
        <v>0</v>
      </c>
      <c r="H87" s="123" t="n">
        <v>0</v>
      </c>
      <c r="I87" s="84" t="n">
        <v>0</v>
      </c>
      <c r="J87" s="270" t="n">
        <v>10.5</v>
      </c>
    </row>
    <row r="88" ht="12.75" customHeight="1" s="406">
      <c r="B88" s="153" t="n"/>
      <c r="C88" s="55" t="n"/>
      <c r="D88" s="55">
        <f>$D$14</f>
        <v/>
      </c>
      <c r="E88" s="337" t="n">
        <v>10.5</v>
      </c>
      <c r="F88" s="126" t="n">
        <v>0</v>
      </c>
      <c r="G88" s="126" t="n">
        <v>0</v>
      </c>
      <c r="H88" s="129" t="n">
        <v>10.5</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