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1">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676275"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PSD Bank Rhein-Ruhr eG</t>
        </is>
      </c>
      <c r="H2" s="4" t="n"/>
      <c r="I2" s="4" t="n"/>
    </row>
    <row r="3" ht="15" customHeight="1" s="430">
      <c r="G3" s="5" t="inlineStr">
        <is>
          <t>Bismarckstr. 102</t>
        </is>
      </c>
      <c r="H3" s="6" t="n"/>
      <c r="I3" s="6" t="n"/>
    </row>
    <row r="4" ht="15" customHeight="1" s="430">
      <c r="G4" s="5" t="inlineStr">
        <is>
          <t>40210 Düsseldorf</t>
        </is>
      </c>
      <c r="H4" s="6" t="n"/>
      <c r="I4" s="6" t="n"/>
      <c r="J4" s="7" t="n"/>
    </row>
    <row r="5" ht="15" customHeight="1" s="430">
      <c r="G5" s="5" t="inlineStr">
        <is>
          <t>Telefon: +49 211 1707-9922</t>
        </is>
      </c>
      <c r="H5" s="6" t="n"/>
      <c r="I5" s="6" t="n"/>
      <c r="J5" s="7" t="n"/>
    </row>
    <row r="6" ht="15" customHeight="1" s="430">
      <c r="G6" s="5" t="inlineStr">
        <is>
          <t>Telefax: +49 211 1707-9822</t>
        </is>
      </c>
      <c r="H6" s="6" t="n"/>
      <c r="I6" s="6" t="n"/>
      <c r="J6" s="7" t="n"/>
    </row>
    <row r="7" ht="15" customHeight="1" s="430">
      <c r="G7" s="5" t="inlineStr">
        <is>
          <t>E-Mail: info@psd-rhein-ruhr.de</t>
        </is>
      </c>
      <c r="H7" s="6" t="n"/>
      <c r="I7" s="6" t="n"/>
    </row>
    <row r="8" ht="14.1" customFormat="1" customHeight="1" s="8">
      <c r="A8" s="9" t="n"/>
      <c r="G8" s="5" t="inlineStr">
        <is>
          <t>Internet: http://www.psd-rhein-ruhr.de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599</v>
      </c>
      <c r="E21" s="387" t="n">
        <v>499</v>
      </c>
      <c r="F21" s="386" t="n">
        <v>584.34780686</v>
      </c>
      <c r="G21" s="387" t="n">
        <v>442.50071435</v>
      </c>
      <c r="H21" s="386" t="n">
        <v>491.98600278</v>
      </c>
      <c r="I21" s="387" t="n">
        <v>373.58414607</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949.5897794699999</v>
      </c>
      <c r="E23" s="391" t="n">
        <v>863.06117313</v>
      </c>
      <c r="F23" s="390" t="n">
        <v>932.51375578</v>
      </c>
      <c r="G23" s="391" t="n">
        <v>773.1680043499999</v>
      </c>
      <c r="H23" s="390" t="n">
        <v>796.2776387500001</v>
      </c>
      <c r="I23" s="391" t="n">
        <v>661.64998063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25.592686477</v>
      </c>
      <c r="E27" s="387" t="n">
        <v>22.570388886</v>
      </c>
      <c r="F27" s="386" t="n">
        <v>11.686956137</v>
      </c>
      <c r="G27" s="387" t="n">
        <v>17.835043472</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324.997092993</v>
      </c>
      <c r="E29" s="394" t="n">
        <v>341.490784244</v>
      </c>
      <c r="F29" s="393" t="n">
        <v>336.478992783</v>
      </c>
      <c r="G29" s="394" t="n">
        <v>312.832246528</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350.58977947</v>
      </c>
      <c r="E31" s="27" t="n">
        <v>364.0611731</v>
      </c>
      <c r="F31" s="26" t="n">
        <v>348.16594892</v>
      </c>
      <c r="G31" s="27" t="n">
        <v>274.31007662</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599</v>
      </c>
      <c r="E9" s="219" t="n">
        <v>499</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949.5897794699999</v>
      </c>
      <c r="E12" s="205" t="n">
        <v>863.06117313</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5.25</v>
      </c>
      <c r="E30" s="209" t="n">
        <v>4.83</v>
      </c>
    </row>
    <row r="31" ht="31.5" customHeight="1" s="430">
      <c r="A31" s="214" t="n">
        <v>0</v>
      </c>
      <c r="B31" s="169" t="inlineStr">
        <is>
          <t xml:space="preserve">average loan-to-value ratio, weighted using the mortgage lending value
section 28 para. 2 no. 3  </t>
        </is>
      </c>
      <c r="C31" s="168" t="inlineStr">
        <is>
          <t>%</t>
        </is>
      </c>
      <c r="D31" s="167" t="n">
        <v>51.04</v>
      </c>
      <c r="E31" s="209" t="n">
        <v>51.02</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1.20361288</v>
      </c>
      <c r="E35" s="209" t="n">
        <v>0.52679305</v>
      </c>
    </row>
    <row r="36">
      <c r="A36" s="214" t="n"/>
      <c r="B36" s="236" t="inlineStr">
        <is>
          <t>Day on which the largest negative sum results</t>
        </is>
      </c>
      <c r="C36" s="166" t="inlineStr">
        <is>
          <t>Day (1-180)</t>
        </is>
      </c>
      <c r="D36" s="379" t="n">
        <v>20</v>
      </c>
      <c r="E36" s="380" t="n">
        <v>18</v>
      </c>
    </row>
    <row r="37" ht="21.75" customHeight="1" s="430" thickBot="1">
      <c r="A37" s="214" t="n">
        <v>1</v>
      </c>
      <c r="B37" s="170" t="inlineStr">
        <is>
          <t>Total amount of cover assets meeting the requirements of section 4 para 1a s. 3 Pfandbrief Act</t>
        </is>
      </c>
      <c r="C37" s="242" t="inlineStr">
        <is>
          <t>(€ mn.)</t>
        </is>
      </c>
      <c r="D37" s="211" t="n">
        <v>20.81238456</v>
      </c>
      <c r="E37" s="212" t="n">
        <v>12.726286146</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399" t="n">
        <v>0</v>
      </c>
      <c r="E10" s="400"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22.10.2024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PSDRR</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PSD Bank Rhein-Ruhr eG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10</v>
      </c>
      <c r="E11" s="44" t="n">
        <v>30.35902035</v>
      </c>
      <c r="F11" s="43" t="n">
        <v>5</v>
      </c>
      <c r="G11" s="44" t="n">
        <v>18.81645339</v>
      </c>
      <c r="I11" s="43" t="n">
        <v>0</v>
      </c>
      <c r="J11" s="44" t="n">
        <v>0</v>
      </c>
    </row>
    <row r="12" ht="12.75" customHeight="1" s="430">
      <c r="A12" s="17" t="n">
        <v>0</v>
      </c>
      <c r="B12" s="424" t="inlineStr">
        <is>
          <t>&gt; 0.5 years and &lt;= 1 year</t>
        </is>
      </c>
      <c r="C12" s="425" t="n"/>
      <c r="D12" s="43" t="n">
        <v>15</v>
      </c>
      <c r="E12" s="44" t="n">
        <v>32.66517912</v>
      </c>
      <c r="F12" s="43" t="n">
        <v>0</v>
      </c>
      <c r="G12" s="44" t="n">
        <v>17.58802584</v>
      </c>
      <c r="I12" s="43" t="n">
        <v>0</v>
      </c>
      <c r="J12" s="44" t="n">
        <v>0</v>
      </c>
    </row>
    <row r="13" ht="12.75" customHeight="1" s="430">
      <c r="A13" s="17" t="n"/>
      <c r="B13" s="424" t="inlineStr">
        <is>
          <t>&gt; 1  year and &lt;= 1.5 years</t>
        </is>
      </c>
      <c r="C13" s="425" t="n"/>
      <c r="D13" s="43" t="n">
        <v>0</v>
      </c>
      <c r="E13" s="44" t="n">
        <v>31.10589173</v>
      </c>
      <c r="F13" s="43" t="n">
        <v>10</v>
      </c>
      <c r="G13" s="44" t="n">
        <v>28.13642758</v>
      </c>
      <c r="I13" s="43" t="n">
        <v>10</v>
      </c>
      <c r="J13" s="44" t="n">
        <v>5</v>
      </c>
    </row>
    <row r="14" ht="12.75" customHeight="1" s="430">
      <c r="A14" s="17" t="n">
        <v>0</v>
      </c>
      <c r="B14" s="424" t="inlineStr">
        <is>
          <t>&gt; 1.5 years and &lt;= 2 years</t>
        </is>
      </c>
      <c r="C14" s="424" t="n"/>
      <c r="D14" s="45" t="n">
        <v>5</v>
      </c>
      <c r="E14" s="213" t="n">
        <v>27.9522986</v>
      </c>
      <c r="F14" s="45" t="n">
        <v>15</v>
      </c>
      <c r="G14" s="213" t="n">
        <v>36.70800715</v>
      </c>
      <c r="I14" s="43" t="n">
        <v>15</v>
      </c>
      <c r="J14" s="44" t="n">
        <v>0</v>
      </c>
    </row>
    <row r="15" ht="12.75" customHeight="1" s="430">
      <c r="A15" s="17" t="n">
        <v>0</v>
      </c>
      <c r="B15" s="424" t="inlineStr">
        <is>
          <t>&gt; 2 years and &lt;= 3 years</t>
        </is>
      </c>
      <c r="C15" s="424" t="n"/>
      <c r="D15" s="45" t="n">
        <v>15</v>
      </c>
      <c r="E15" s="213" t="n">
        <v>61.60335809999999</v>
      </c>
      <c r="F15" s="45" t="n">
        <v>5</v>
      </c>
      <c r="G15" s="213" t="n">
        <v>59.28580701</v>
      </c>
      <c r="I15" s="43" t="n">
        <v>5</v>
      </c>
      <c r="J15" s="44" t="n">
        <v>25</v>
      </c>
    </row>
    <row r="16" ht="12.75" customHeight="1" s="430">
      <c r="A16" s="17" t="n">
        <v>0</v>
      </c>
      <c r="B16" s="424" t="inlineStr">
        <is>
          <t>&gt; 3 years and &lt;= 4 years</t>
        </is>
      </c>
      <c r="C16" s="424" t="n"/>
      <c r="D16" s="45" t="n">
        <v>60</v>
      </c>
      <c r="E16" s="213" t="n">
        <v>58.15677191</v>
      </c>
      <c r="F16" s="45" t="n">
        <v>15</v>
      </c>
      <c r="G16" s="213" t="n">
        <v>60.12897967999999</v>
      </c>
      <c r="I16" s="43" t="n">
        <v>15</v>
      </c>
      <c r="J16" s="44" t="n">
        <v>5</v>
      </c>
    </row>
    <row r="17" ht="12.75" customHeight="1" s="430">
      <c r="A17" s="17" t="n">
        <v>0</v>
      </c>
      <c r="B17" s="424" t="inlineStr">
        <is>
          <t>&gt; 4 years and &lt;= 5 years</t>
        </is>
      </c>
      <c r="C17" s="424" t="n"/>
      <c r="D17" s="45" t="n">
        <v>70</v>
      </c>
      <c r="E17" s="213" t="n">
        <v>71.71758828999999</v>
      </c>
      <c r="F17" s="45" t="n">
        <v>55</v>
      </c>
      <c r="G17" s="213" t="n">
        <v>57.67415984</v>
      </c>
      <c r="I17" s="43" t="n">
        <v>60</v>
      </c>
      <c r="J17" s="44" t="n">
        <v>15</v>
      </c>
    </row>
    <row r="18" ht="12.75" customHeight="1" s="430">
      <c r="A18" s="17" t="n">
        <v>0</v>
      </c>
      <c r="B18" s="424" t="inlineStr">
        <is>
          <t>&gt; 5 years and &lt;= 10 years</t>
        </is>
      </c>
      <c r="C18" s="425" t="n"/>
      <c r="D18" s="43" t="n">
        <v>268</v>
      </c>
      <c r="E18" s="44" t="n">
        <v>369.27266699</v>
      </c>
      <c r="F18" s="43" t="n">
        <v>261</v>
      </c>
      <c r="G18" s="44" t="n">
        <v>326.94662906</v>
      </c>
      <c r="I18" s="43" t="n">
        <v>276</v>
      </c>
      <c r="J18" s="44" t="n">
        <v>241</v>
      </c>
    </row>
    <row r="19" ht="12.75" customHeight="1" s="430">
      <c r="A19" s="17" t="n">
        <v>0</v>
      </c>
      <c r="B19" s="424" t="inlineStr">
        <is>
          <t>&gt; 10 years</t>
        </is>
      </c>
      <c r="C19" s="425" t="n"/>
      <c r="D19" s="43" t="n">
        <v>156</v>
      </c>
      <c r="E19" s="44" t="n">
        <v>266.75700438</v>
      </c>
      <c r="F19" s="43" t="n">
        <v>133</v>
      </c>
      <c r="G19" s="44" t="n">
        <v>257.77668358</v>
      </c>
      <c r="I19" s="43" t="n">
        <v>218</v>
      </c>
      <c r="J19" s="44" t="n">
        <v>208</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855.77161003</v>
      </c>
      <c r="E9" s="53" t="n">
        <v>782.3989281</v>
      </c>
    </row>
    <row r="10" ht="12.75" customHeight="1" s="430">
      <c r="A10" s="17" t="n">
        <v>0</v>
      </c>
      <c r="B10" s="54" t="inlineStr">
        <is>
          <t>more than 300,000 Euros up to 1 mn. Euros</t>
        </is>
      </c>
      <c r="C10" s="54" t="n"/>
      <c r="D10" s="43" t="n">
        <v>68.81816943999999</v>
      </c>
      <c r="E10" s="53" t="n">
        <v>61.16224503</v>
      </c>
    </row>
    <row r="11" ht="12.75" customHeight="1" s="430">
      <c r="A11" s="17" t="n"/>
      <c r="B11" s="54" t="inlineStr">
        <is>
          <t>more than 1 mn. Euros up to 10 mn. Euros</t>
        </is>
      </c>
      <c r="C11" s="54" t="n"/>
      <c r="D11" s="43" t="n">
        <v>0</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166.60154879</v>
      </c>
      <c r="H16" s="83" t="n">
        <v>692.68737479</v>
      </c>
      <c r="I16" s="83" t="n">
        <v>65.30085588999999</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154.12093276</v>
      </c>
      <c r="H17" s="85" t="n">
        <v>633.8711955499999</v>
      </c>
      <c r="I17" s="85" t="n">
        <v>55.56904482</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166.60154879</v>
      </c>
      <c r="H18" s="83" t="n">
        <v>692.68737479</v>
      </c>
      <c r="I18" s="83" t="n">
        <v>65.30085588999999</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154.12093276</v>
      </c>
      <c r="H19" s="85" t="n">
        <v>633.8711955499999</v>
      </c>
      <c r="I19" s="85" t="n">
        <v>55.56904482</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25</v>
      </c>
      <c r="F13" s="83" t="n">
        <v>0</v>
      </c>
      <c r="G13" s="83" t="n">
        <v>0</v>
      </c>
      <c r="H13" s="121" t="n">
        <v>0</v>
      </c>
      <c r="I13" s="83" t="n">
        <v>0</v>
      </c>
      <c r="J13" s="262" t="n">
        <v>25</v>
      </c>
    </row>
    <row r="14" ht="12.75" customHeight="1" s="430">
      <c r="B14" s="149" t="n"/>
      <c r="C14" s="54" t="n"/>
      <c r="D14" s="54">
        <f>"year "&amp;(AktJahr-1)</f>
        <v/>
      </c>
      <c r="E14" s="263" t="n">
        <v>19.5</v>
      </c>
      <c r="F14" s="124" t="n">
        <v>0</v>
      </c>
      <c r="G14" s="124" t="n">
        <v>0</v>
      </c>
      <c r="H14" s="127" t="n">
        <v>0</v>
      </c>
      <c r="I14" s="124" t="n">
        <v>0</v>
      </c>
      <c r="J14" s="264" t="n">
        <v>19.5</v>
      </c>
    </row>
    <row r="15" ht="12.75" customHeight="1" s="430">
      <c r="B15" s="149" t="inlineStr">
        <is>
          <t>DE</t>
        </is>
      </c>
      <c r="C15" s="81" t="inlineStr">
        <is>
          <t>Germany</t>
        </is>
      </c>
      <c r="D15" s="82">
        <f>$D$13</f>
        <v/>
      </c>
      <c r="E15" s="261" t="n">
        <v>25</v>
      </c>
      <c r="F15" s="83" t="n">
        <v>0</v>
      </c>
      <c r="G15" s="83" t="n">
        <v>0</v>
      </c>
      <c r="H15" s="121" t="n">
        <v>0</v>
      </c>
      <c r="I15" s="83" t="n">
        <v>0</v>
      </c>
      <c r="J15" s="262" t="n">
        <v>25</v>
      </c>
    </row>
    <row r="16" ht="12.75" customHeight="1" s="430">
      <c r="B16" s="149" t="n"/>
      <c r="C16" s="54" t="n"/>
      <c r="D16" s="54">
        <f>$D$14</f>
        <v/>
      </c>
      <c r="E16" s="263" t="n">
        <v>19.5</v>
      </c>
      <c r="F16" s="124" t="n">
        <v>0</v>
      </c>
      <c r="G16" s="124" t="n">
        <v>0</v>
      </c>
      <c r="H16" s="127" t="n">
        <v>0</v>
      </c>
      <c r="I16" s="124" t="n">
        <v>0</v>
      </c>
      <c r="J16" s="264" t="n">
        <v>19.5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