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48577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Nord/LB Norddeutsche Landesbank Girozentrale</t>
        </is>
      </c>
      <c r="H2" s="4" t="n"/>
      <c r="I2" s="4" t="n"/>
    </row>
    <row r="3" ht="15" customHeight="1" s="430">
      <c r="G3" s="5" t="inlineStr">
        <is>
          <t>Friedrichswall 10</t>
        </is>
      </c>
      <c r="H3" s="6" t="n"/>
      <c r="I3" s="6" t="n"/>
    </row>
    <row r="4" ht="15" customHeight="1" s="430">
      <c r="G4" s="5" t="inlineStr">
        <is>
          <t>30159 Hannover</t>
        </is>
      </c>
      <c r="H4" s="6" t="n"/>
      <c r="I4" s="6" t="n"/>
      <c r="J4" s="7" t="n"/>
    </row>
    <row r="5" ht="15" customHeight="1" s="430">
      <c r="G5" s="5" t="inlineStr">
        <is>
          <t>Telefon: +49 511 361-0</t>
        </is>
      </c>
      <c r="H5" s="6" t="n"/>
      <c r="I5" s="6" t="n"/>
      <c r="J5" s="7" t="n"/>
    </row>
    <row r="6" ht="15" customHeight="1" s="430">
      <c r="G6" s="5" t="inlineStr">
        <is>
          <t>Telefax: +49 511 361-25022</t>
        </is>
      </c>
      <c r="H6" s="6" t="n"/>
      <c r="I6" s="6" t="n"/>
      <c r="J6" s="7" t="n"/>
    </row>
    <row r="7" ht="15" customHeight="1" s="430">
      <c r="G7" s="5" t="inlineStr">
        <is>
          <t>E-Mail: kundenservice@nordlb.de</t>
        </is>
      </c>
      <c r="H7" s="6" t="n"/>
      <c r="I7" s="6" t="n"/>
    </row>
    <row r="8" ht="14.1" customFormat="1" customHeight="1" s="8">
      <c r="A8" s="9" t="n"/>
      <c r="G8" s="5" t="inlineStr">
        <is>
          <t>Internet: www.nordlb.de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8645.6</v>
      </c>
      <c r="E21" s="387" t="n">
        <v>9144.1</v>
      </c>
      <c r="F21" s="386" t="n">
        <v>8321.6</v>
      </c>
      <c r="G21" s="387" t="n">
        <v>8575.809999999999</v>
      </c>
      <c r="H21" s="386" t="n">
        <v>7729.3</v>
      </c>
      <c r="I21" s="387" t="n">
        <v>7923.31</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13809.2</v>
      </c>
      <c r="E23" s="391" t="n">
        <v>13329.1</v>
      </c>
      <c r="F23" s="390" t="n">
        <v>13675.3</v>
      </c>
      <c r="G23" s="391" t="n">
        <v>12920</v>
      </c>
      <c r="H23" s="390" t="n">
        <v>12650.4</v>
      </c>
      <c r="I23" s="391" t="n">
        <v>11840.26</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337.3</v>
      </c>
      <c r="E27" s="387" t="n">
        <v>354.12</v>
      </c>
      <c r="F27" s="386" t="n">
        <v>166.4</v>
      </c>
      <c r="G27" s="387" t="n">
        <v>171.52</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4826.3</v>
      </c>
      <c r="E29" s="394" t="n">
        <v>3830.88</v>
      </c>
      <c r="F29" s="393" t="n">
        <v>5187.3</v>
      </c>
      <c r="G29" s="394" t="n">
        <v>4172.67</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0</v>
      </c>
      <c r="E31" s="27" t="n">
        <v>0</v>
      </c>
      <c r="F31" s="26" t="n">
        <v>0</v>
      </c>
      <c r="G31" s="27" t="n">
        <v>0</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11928.4</v>
      </c>
      <c r="E37" s="387" t="n">
        <v>11618.28</v>
      </c>
      <c r="F37" s="386" t="n">
        <v>12057.2</v>
      </c>
      <c r="G37" s="387" t="n">
        <v>11575.06</v>
      </c>
      <c r="H37" s="386" t="n">
        <v>10685.9</v>
      </c>
      <c r="I37" s="387" t="n">
        <v>10184.13</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13441.6</v>
      </c>
      <c r="E39" s="391" t="n">
        <v>13489.31</v>
      </c>
      <c r="F39" s="390" t="n">
        <v>13561.4</v>
      </c>
      <c r="G39" s="391" t="n">
        <v>13231.56</v>
      </c>
      <c r="H39" s="390" t="n">
        <v>11825.7</v>
      </c>
      <c r="I39" s="391" t="n">
        <v>11592.28</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474.1</v>
      </c>
      <c r="E43" s="387" t="n">
        <v>458.06</v>
      </c>
      <c r="F43" s="386" t="n">
        <v>241.1</v>
      </c>
      <c r="G43" s="387" t="n">
        <v>231.5</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1039</v>
      </c>
      <c r="E45" s="394" t="n">
        <v>1412.98</v>
      </c>
      <c r="F45" s="393" t="n">
        <v>1263.1</v>
      </c>
      <c r="G45" s="394" t="n">
        <v>1425</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0</v>
      </c>
      <c r="E47" s="27" t="n">
        <v>0</v>
      </c>
      <c r="F47" s="26" t="n">
        <v>0</v>
      </c>
      <c r="G47" s="27" t="n">
        <v>0</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455</v>
      </c>
      <c r="F13" s="83" t="n">
        <v>455</v>
      </c>
      <c r="G13" s="121" t="n">
        <v>200</v>
      </c>
      <c r="H13" s="83" t="n"/>
      <c r="I13" s="121" t="n">
        <v>0</v>
      </c>
      <c r="J13" s="83" t="n">
        <v>0</v>
      </c>
      <c r="K13" s="262" t="n">
        <v>0</v>
      </c>
    </row>
    <row r="14" ht="12.75" customHeight="1" s="430">
      <c r="B14" s="149" t="n"/>
      <c r="C14" s="54" t="n"/>
      <c r="D14" s="54">
        <f>"year "&amp;(AktJahr-1)</f>
        <v/>
      </c>
      <c r="E14" s="263" t="n">
        <v>460.9</v>
      </c>
      <c r="F14" s="124" t="n">
        <v>460.9</v>
      </c>
      <c r="G14" s="127" t="n">
        <v>115</v>
      </c>
      <c r="H14" s="124" t="n"/>
      <c r="I14" s="127" t="n">
        <v>0</v>
      </c>
      <c r="J14" s="124" t="n">
        <v>0</v>
      </c>
      <c r="K14" s="264" t="n">
        <v>0</v>
      </c>
    </row>
    <row r="15" ht="12.75" customHeight="1" s="430">
      <c r="B15" s="149" t="inlineStr">
        <is>
          <t>DE</t>
        </is>
      </c>
      <c r="C15" s="81" t="inlineStr">
        <is>
          <t>Germany</t>
        </is>
      </c>
      <c r="D15" s="82">
        <f>$D$13</f>
        <v/>
      </c>
      <c r="E15" s="261" t="n">
        <v>455</v>
      </c>
      <c r="F15" s="83" t="n">
        <v>455</v>
      </c>
      <c r="G15" s="121" t="n">
        <v>200</v>
      </c>
      <c r="H15" s="83" t="n"/>
      <c r="I15" s="121" t="n">
        <v>0</v>
      </c>
      <c r="J15" s="83" t="n">
        <v>0</v>
      </c>
      <c r="K15" s="262" t="n">
        <v>0</v>
      </c>
    </row>
    <row r="16" ht="12.75" customHeight="1" s="430">
      <c r="B16" s="149" t="n"/>
      <c r="C16" s="54" t="n"/>
      <c r="D16" s="54">
        <f>$D$14</f>
        <v/>
      </c>
      <c r="E16" s="263" t="n">
        <v>460.9</v>
      </c>
      <c r="F16" s="124" t="n">
        <v>460.9</v>
      </c>
      <c r="G16" s="127" t="n">
        <v>115</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8645.6</v>
      </c>
      <c r="E9" s="219" t="n">
        <v>9144.1</v>
      </c>
    </row>
    <row r="10" ht="21.75" customFormat="1" customHeight="1" s="161" thickBot="1">
      <c r="A10" s="162" t="n">
        <v>0</v>
      </c>
      <c r="B10" s="243" t="inlineStr">
        <is>
          <t xml:space="preserve">thereof percentage share of fixed-rate Pfandbriefe
section 28 para. 1 no. 13 </t>
        </is>
      </c>
      <c r="C10" s="163" t="inlineStr">
        <is>
          <t>%</t>
        </is>
      </c>
      <c r="D10" s="164" t="n">
        <v>94.90000000000001</v>
      </c>
      <c r="E10" s="206" t="n">
        <v>99.09999999999999</v>
      </c>
    </row>
    <row r="11" ht="13.5" customHeight="1" s="430" thickBot="1">
      <c r="A11" s="214" t="n">
        <v>0</v>
      </c>
      <c r="B11" s="202" t="n"/>
      <c r="C11" s="21" t="n"/>
      <c r="D11" s="21" t="n"/>
      <c r="E11" s="207" t="n"/>
    </row>
    <row r="12">
      <c r="A12" s="214" t="n">
        <v>0</v>
      </c>
      <c r="B12" s="241" t="inlineStr">
        <is>
          <t>Cover Pool</t>
        </is>
      </c>
      <c r="C12" s="244" t="inlineStr">
        <is>
          <t>(€ mn.)</t>
        </is>
      </c>
      <c r="D12" s="204" t="n">
        <v>13809.2</v>
      </c>
      <c r="E12" s="205" t="n">
        <v>13329.1</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22.58</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73.59999999999999</v>
      </c>
      <c r="E18" s="209" t="n">
        <v>77.43000000000001</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23.9</v>
      </c>
      <c r="E20" s="209" t="n">
        <v>19.59</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737.4</v>
      </c>
      <c r="E23" s="209" t="n">
        <v>706.16</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5.5</v>
      </c>
      <c r="E30" s="209" t="n">
        <v>5.66</v>
      </c>
    </row>
    <row r="31" ht="31.5" customHeight="1" s="430">
      <c r="A31" s="214" t="n">
        <v>0</v>
      </c>
      <c r="B31" s="169" t="inlineStr">
        <is>
          <t xml:space="preserve">average loan-to-value ratio, weighted using the mortgage lending value
section 28 para. 2 no. 3  </t>
        </is>
      </c>
      <c r="C31" s="168" t="inlineStr">
        <is>
          <t>%</t>
        </is>
      </c>
      <c r="D31" s="167" t="n">
        <v>60</v>
      </c>
      <c r="E31" s="209" t="n">
        <v>60</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v>
      </c>
      <c r="E35" s="209" t="n">
        <v>0</v>
      </c>
    </row>
    <row r="36">
      <c r="A36" s="214" t="n"/>
      <c r="B36" s="236" t="inlineStr">
        <is>
          <t>Day on which the largest negative sum results</t>
        </is>
      </c>
      <c r="C36" s="166" t="inlineStr">
        <is>
          <t>Day (1-180)</t>
        </is>
      </c>
      <c r="D36" s="379" t="n">
        <v>0</v>
      </c>
      <c r="E36" s="380" t="n">
        <v>0</v>
      </c>
    </row>
    <row r="37" ht="21.75" customHeight="1" s="430" thickBot="1">
      <c r="A37" s="214" t="n">
        <v>1</v>
      </c>
      <c r="B37" s="170" t="inlineStr">
        <is>
          <t>Total amount of cover assets meeting the requirements of section 4 para 1a s. 3 Pfandbrief Act</t>
        </is>
      </c>
      <c r="C37" s="242" t="inlineStr">
        <is>
          <t>(€ mn.)</t>
        </is>
      </c>
      <c r="D37" s="211" t="n">
        <v>484.5</v>
      </c>
      <c r="E37" s="212" t="n">
        <v>0</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0.2</v>
      </c>
      <c r="E48" s="212" t="n">
        <v>0.19</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11928.4</v>
      </c>
      <c r="E9" s="219" t="n">
        <v>11618.28</v>
      </c>
    </row>
    <row r="10" ht="21.75" customHeight="1" s="430" thickBot="1">
      <c r="A10" s="214" t="n">
        <v>1</v>
      </c>
      <c r="B10" s="243" t="inlineStr">
        <is>
          <t xml:space="preserve">thereof percentage share of fixed-rate Pfandbriefe
section 28 para. 1 no. 13 </t>
        </is>
      </c>
      <c r="C10" s="163" t="inlineStr">
        <is>
          <t>%</t>
        </is>
      </c>
      <c r="D10" s="164" t="n">
        <v>97.90000000000001</v>
      </c>
      <c r="E10" s="206" t="n">
        <v>98.19</v>
      </c>
    </row>
    <row r="11" ht="13.5" customHeight="1" s="430" thickBot="1">
      <c r="A11" s="214" t="n">
        <v>1</v>
      </c>
      <c r="B11" s="202" t="n"/>
      <c r="C11" s="21" t="n"/>
      <c r="D11" s="21" t="n"/>
      <c r="E11" s="207" t="n"/>
    </row>
    <row r="12">
      <c r="A12" s="214" t="n">
        <v>1</v>
      </c>
      <c r="B12" s="241" t="inlineStr">
        <is>
          <t>Cover Pool</t>
        </is>
      </c>
      <c r="C12" s="245" t="inlineStr">
        <is>
          <t>(€ mn.)</t>
        </is>
      </c>
      <c r="D12" s="218" t="n">
        <v>13441.6</v>
      </c>
      <c r="E12" s="219" t="n">
        <v>13489.31</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v>0</v>
      </c>
    </row>
    <row r="16" ht="18" customHeight="1" s="430">
      <c r="A16" s="214" t="n"/>
      <c r="B16" s="238" t="inlineStr">
        <is>
          <t xml:space="preserve">thereof percentage share of fixed-rate cover assets
section 28 para. 1 no. 13 </t>
        </is>
      </c>
      <c r="C16" s="168" t="inlineStr">
        <is>
          <t>%</t>
        </is>
      </c>
      <c r="D16" s="167" t="n">
        <v>87.5</v>
      </c>
      <c r="E16" s="209" t="n">
        <v>87.53</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58.1</v>
      </c>
      <c r="E18" s="209" t="n">
        <v>56.28</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85.59999999999999</v>
      </c>
      <c r="E21" s="209" t="n">
        <v>81.65000000000001</v>
      </c>
    </row>
    <row r="22">
      <c r="A22" s="214" t="n">
        <v>1</v>
      </c>
      <c r="B22" s="517" t="n"/>
      <c r="C22" s="168" t="inlineStr">
        <is>
          <t>HKD</t>
        </is>
      </c>
      <c r="D22" s="167" t="n">
        <v>0</v>
      </c>
      <c r="E22" s="209" t="n">
        <v>0</v>
      </c>
    </row>
    <row r="23">
      <c r="A23" s="214" t="n">
        <v>1</v>
      </c>
      <c r="B23" s="517" t="n"/>
      <c r="C23" s="168" t="inlineStr">
        <is>
          <t>JPY</t>
        </is>
      </c>
      <c r="D23" s="167" t="n">
        <v>26.1</v>
      </c>
      <c r="E23" s="209" t="n">
        <v>38.63</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169.7</v>
      </c>
      <c r="E26" s="209" t="n">
        <v>201.08</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224.6</v>
      </c>
      <c r="E30" s="209" t="n">
        <v>0</v>
      </c>
    </row>
    <row r="31">
      <c r="A31" s="214" t="n"/>
      <c r="B31" s="236" t="inlineStr">
        <is>
          <t>Day on which the largest negative sum results</t>
        </is>
      </c>
      <c r="C31" s="166" t="inlineStr">
        <is>
          <t>Day (1-180)</t>
        </is>
      </c>
      <c r="D31" s="379" t="n">
        <v>173</v>
      </c>
      <c r="E31" s="380" t="n">
        <v>0</v>
      </c>
    </row>
    <row r="32" ht="21.75" customHeight="1" s="430" thickBot="1">
      <c r="A32" s="214" t="n"/>
      <c r="B32" s="170" t="inlineStr">
        <is>
          <t>Total amount of cover assets meeting the requirements of section 4 para 1a s. 3 Pfandbrief Act</t>
        </is>
      </c>
      <c r="C32" s="242" t="inlineStr">
        <is>
          <t>(€ mn.)</t>
        </is>
      </c>
      <c r="D32" s="211" t="n">
        <v>2551.59</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0.6</v>
      </c>
      <c r="E43" s="212" t="n">
        <v>0.01</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87" customHeight="1" s="430" thickBot="1">
      <c r="B10" s="224" t="inlineStr">
        <is>
          <t>ISIN</t>
        </is>
      </c>
      <c r="C10" s="201" t="inlineStr">
        <is>
          <t>(Mio. €)</t>
        </is>
      </c>
      <c r="D10" s="521" t="inlineStr">
        <is>
          <t>DE000BRL0385, DE000BRL0419, DE000DHY4861, DE000DHY4952, DE000DHY4960, DE000DHY4994, DE000DHY5025, DE000DHY5074, DE000NLB2TD7, DE000NLB3UX1, DE000NLB3ZY8, DE000NLB3ZZ5, DE000NLB3Z75, DE000NLB34Y2, DE000NLB4RJ4, DE000NLB4RL0, DE000NLB4Y34, DE000NLB43T3</t>
        </is>
      </c>
      <c r="E10" s="522" t="inlineStr">
        <is>
          <t>DE000BRL0385, DE000BRL0419, DE000BRL0435, DE000DHY4648, DE000DHY4861, DE000DHY4887, DE000DHY4945, DE000DHY4952, DE000DHY4960, DE000DHY4986, DE000DHY4994, DE000DHY5025, DE000DHY5074, DE000NLB2TD7, DE000NLB3UX1, DE000NLB3ZY8, DE000NLB3ZZ5, DE000NLB3Z75, DE000NLB34Y2, DE000NLB4RJ4, DE000NLB4RL0</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55.5" customHeight="1" s="430" thickBot="1">
      <c r="B22" s="224" t="inlineStr">
        <is>
          <t>ISIN</t>
        </is>
      </c>
      <c r="C22" s="201" t="inlineStr">
        <is>
          <t>(Mio. €)</t>
        </is>
      </c>
      <c r="D22" s="521" t="inlineStr">
        <is>
          <t>DE000BRL3264, DE000BRL3280, DE000BRL3298, DE000NLB1LD6, DE000NLB2JX6, DE000NLB2Q36, DE000NLB34V8, DE000NLB34X4, DE000NLB4XE3, DE000NLB40E1, DE000NLB40F8, DE000NLB42D9, DE000NLB8CC2, DE000NLB85X6, DE000NLB8739</t>
        </is>
      </c>
      <c r="E22" s="522" t="inlineStr">
        <is>
          <t>DE000BRL3157, DE000BRL3256, DE000BRL3264, DE000BRL3280, DE000BRL3298, DE000NLB1LD6, DE000NLB2JX6, DE000NLB2Q36, DE000NLB34V8, DE000NLB34X4, DE000NLB8CC2, DE000NLB8EY2, DE000NLB85X6, DE000NLB8739</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22.07.2024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NLB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Nord/LB Norddeutsche Landesbank Girozentrale</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s</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545.5</v>
      </c>
      <c r="E11" s="44" t="n">
        <v>1546.3</v>
      </c>
      <c r="F11" s="43" t="n">
        <v>588</v>
      </c>
      <c r="G11" s="44" t="n">
        <v>1542.46</v>
      </c>
      <c r="I11" s="43" t="n">
        <v>0</v>
      </c>
      <c r="J11" s="44" t="n">
        <v>0</v>
      </c>
    </row>
    <row r="12" ht="12.75" customHeight="1" s="430">
      <c r="A12" s="17" t="n">
        <v>0</v>
      </c>
      <c r="B12" s="424" t="inlineStr">
        <is>
          <t>&gt; 0.5 years and &lt;= 1 year</t>
        </is>
      </c>
      <c r="C12" s="425" t="n"/>
      <c r="D12" s="43" t="n">
        <v>760</v>
      </c>
      <c r="E12" s="44" t="n">
        <v>1320.3</v>
      </c>
      <c r="F12" s="43" t="n">
        <v>852</v>
      </c>
      <c r="G12" s="44" t="n">
        <v>1005.02</v>
      </c>
      <c r="I12" s="43" t="n">
        <v>0</v>
      </c>
      <c r="J12" s="44" t="n">
        <v>0</v>
      </c>
    </row>
    <row r="13" ht="12.75" customHeight="1" s="430">
      <c r="A13" s="17" t="n"/>
      <c r="B13" s="424" t="inlineStr">
        <is>
          <t>&gt; 1  year and &lt;= 1.5 years</t>
        </is>
      </c>
      <c r="C13" s="425" t="n"/>
      <c r="D13" s="43" t="n">
        <v>655</v>
      </c>
      <c r="E13" s="44" t="n">
        <v>871.8</v>
      </c>
      <c r="F13" s="43" t="n">
        <v>520.5</v>
      </c>
      <c r="G13" s="44" t="n">
        <v>910.62</v>
      </c>
      <c r="I13" s="43" t="n">
        <v>545.5</v>
      </c>
      <c r="J13" s="44" t="n">
        <v>588</v>
      </c>
    </row>
    <row r="14" ht="12.75" customHeight="1" s="430">
      <c r="A14" s="17" t="n">
        <v>0</v>
      </c>
      <c r="B14" s="424" t="inlineStr">
        <is>
          <t>&gt; 1.5 years and &lt;= 2 years</t>
        </is>
      </c>
      <c r="C14" s="424" t="n"/>
      <c r="D14" s="45" t="n">
        <v>555</v>
      </c>
      <c r="E14" s="213" t="n">
        <v>1515.3</v>
      </c>
      <c r="F14" s="45" t="n">
        <v>760</v>
      </c>
      <c r="G14" s="213" t="n">
        <v>842.74</v>
      </c>
      <c r="I14" s="43" t="n">
        <v>760</v>
      </c>
      <c r="J14" s="44" t="n">
        <v>852</v>
      </c>
    </row>
    <row r="15" ht="12.75" customHeight="1" s="430">
      <c r="A15" s="17" t="n">
        <v>0</v>
      </c>
      <c r="B15" s="424" t="inlineStr">
        <is>
          <t>&gt; 2 years and &lt;= 3 years</t>
        </is>
      </c>
      <c r="C15" s="424" t="n"/>
      <c r="D15" s="45" t="n">
        <v>2232</v>
      </c>
      <c r="E15" s="213" t="n">
        <v>1652.3</v>
      </c>
      <c r="F15" s="45" t="n">
        <v>1920</v>
      </c>
      <c r="G15" s="213" t="n">
        <v>1961.87</v>
      </c>
      <c r="I15" s="43" t="n">
        <v>1210</v>
      </c>
      <c r="J15" s="44" t="n">
        <v>1280.5</v>
      </c>
    </row>
    <row r="16" ht="12.75" customHeight="1" s="430">
      <c r="A16" s="17" t="n">
        <v>0</v>
      </c>
      <c r="B16" s="424" t="inlineStr">
        <is>
          <t>&gt; 3 years and &lt;= 4 years</t>
        </is>
      </c>
      <c r="C16" s="424" t="n"/>
      <c r="D16" s="45" t="n">
        <v>1536.5</v>
      </c>
      <c r="E16" s="213" t="n">
        <v>1783.8</v>
      </c>
      <c r="F16" s="45" t="n">
        <v>1122.5</v>
      </c>
      <c r="G16" s="213" t="n">
        <v>1500.77</v>
      </c>
      <c r="I16" s="43" t="n">
        <v>2232</v>
      </c>
      <c r="J16" s="44" t="n">
        <v>1920</v>
      </c>
    </row>
    <row r="17" ht="12.75" customHeight="1" s="430">
      <c r="A17" s="17" t="n">
        <v>0</v>
      </c>
      <c r="B17" s="424" t="inlineStr">
        <is>
          <t>&gt; 4 years and &lt;= 5 years</t>
        </is>
      </c>
      <c r="C17" s="424" t="n"/>
      <c r="D17" s="45" t="n">
        <v>771.5</v>
      </c>
      <c r="E17" s="213" t="n">
        <v>1436.2</v>
      </c>
      <c r="F17" s="45" t="n">
        <v>1536.5</v>
      </c>
      <c r="G17" s="213" t="n">
        <v>1313.45</v>
      </c>
      <c r="I17" s="43" t="n">
        <v>1536.5</v>
      </c>
      <c r="J17" s="44" t="n">
        <v>1122.5</v>
      </c>
    </row>
    <row r="18" ht="12.75" customHeight="1" s="430">
      <c r="A18" s="17" t="n">
        <v>0</v>
      </c>
      <c r="B18" s="424" t="inlineStr">
        <is>
          <t>&gt; 5 years and &lt;= 10 years</t>
        </is>
      </c>
      <c r="C18" s="425" t="n"/>
      <c r="D18" s="43" t="n">
        <v>1345.6</v>
      </c>
      <c r="E18" s="44" t="n">
        <v>3128.8</v>
      </c>
      <c r="F18" s="43" t="n">
        <v>1600.1</v>
      </c>
      <c r="G18" s="44" t="n">
        <v>3467.34</v>
      </c>
      <c r="I18" s="43" t="n">
        <v>2102.1</v>
      </c>
      <c r="J18" s="44" t="n">
        <v>2981.6</v>
      </c>
    </row>
    <row r="19" ht="12.75" customHeight="1" s="430">
      <c r="A19" s="17" t="n">
        <v>0</v>
      </c>
      <c r="B19" s="424" t="inlineStr">
        <is>
          <t>&gt; 10 years</t>
        </is>
      </c>
      <c r="C19" s="425" t="n"/>
      <c r="D19" s="43" t="n">
        <v>244.5</v>
      </c>
      <c r="E19" s="44" t="n">
        <v>554.4</v>
      </c>
      <c r="F19" s="43" t="n">
        <v>244.5</v>
      </c>
      <c r="G19" s="44" t="n">
        <v>754.96</v>
      </c>
      <c r="I19" s="43" t="n">
        <v>259.5</v>
      </c>
      <c r="J19" s="44" t="n">
        <v>399.5</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795</v>
      </c>
      <c r="E24" s="44" t="n">
        <v>748.8</v>
      </c>
      <c r="F24" s="43" t="n">
        <v>498.91</v>
      </c>
      <c r="G24" s="44" t="n">
        <v>1176.45</v>
      </c>
      <c r="I24" s="43" t="n">
        <v>0</v>
      </c>
      <c r="J24" s="44" t="n">
        <v>0</v>
      </c>
    </row>
    <row r="25" ht="12.75" customHeight="1" s="430">
      <c r="A25" s="17" t="n"/>
      <c r="B25" s="424" t="inlineStr">
        <is>
          <t>&gt; 0.5 years and &lt;= 1 year</t>
        </is>
      </c>
      <c r="C25" s="425" t="n"/>
      <c r="D25" s="43" t="n">
        <v>796</v>
      </c>
      <c r="E25" s="44" t="n">
        <v>774.6</v>
      </c>
      <c r="F25" s="43" t="n">
        <v>346.41</v>
      </c>
      <c r="G25" s="44" t="n">
        <v>735.6900000000001</v>
      </c>
      <c r="I25" s="43" t="n">
        <v>0</v>
      </c>
      <c r="J25" s="44" t="n">
        <v>0</v>
      </c>
    </row>
    <row r="26" ht="12.75" customHeight="1" s="430">
      <c r="A26" s="17" t="n">
        <v>1</v>
      </c>
      <c r="B26" s="424" t="inlineStr">
        <is>
          <t>&gt; 1  year and &lt;= 1.5 years</t>
        </is>
      </c>
      <c r="C26" s="425" t="n"/>
      <c r="D26" s="43" t="n">
        <v>217.1</v>
      </c>
      <c r="E26" s="44" t="n">
        <v>561.2</v>
      </c>
      <c r="F26" s="43" t="n">
        <v>764.6799999999999</v>
      </c>
      <c r="G26" s="44" t="n">
        <v>648.35</v>
      </c>
      <c r="I26" s="43" t="n">
        <v>795</v>
      </c>
      <c r="J26" s="44" t="n">
        <v>498.91</v>
      </c>
    </row>
    <row r="27" ht="12.75" customHeight="1" s="430">
      <c r="A27" s="17" t="n">
        <v>1</v>
      </c>
      <c r="B27" s="424" t="inlineStr">
        <is>
          <t>&gt; 1.5 years and &lt;= 2 years</t>
        </is>
      </c>
      <c r="C27" s="424" t="n"/>
      <c r="D27" s="45" t="n">
        <v>507.2</v>
      </c>
      <c r="E27" s="213" t="n">
        <v>703.6</v>
      </c>
      <c r="F27" s="45" t="n">
        <v>604.3</v>
      </c>
      <c r="G27" s="213" t="n">
        <v>609.1799999999999</v>
      </c>
      <c r="I27" s="43" t="n">
        <v>796</v>
      </c>
      <c r="J27" s="44" t="n">
        <v>346.41</v>
      </c>
    </row>
    <row r="28" ht="12.75" customHeight="1" s="430">
      <c r="A28" s="17" t="n">
        <v>1</v>
      </c>
      <c r="B28" s="424" t="inlineStr">
        <is>
          <t>&gt; 2 years and &lt;= 3 years</t>
        </is>
      </c>
      <c r="C28" s="424" t="n"/>
      <c r="D28" s="45" t="n">
        <v>2939.9</v>
      </c>
      <c r="E28" s="213" t="n">
        <v>1714.3</v>
      </c>
      <c r="F28" s="45" t="n">
        <v>742.54</v>
      </c>
      <c r="G28" s="213" t="n">
        <v>1124.49</v>
      </c>
      <c r="I28" s="43" t="n">
        <v>724.3</v>
      </c>
      <c r="J28" s="44" t="n">
        <v>1368.98</v>
      </c>
    </row>
    <row r="29" ht="12.75" customHeight="1" s="430">
      <c r="A29" s="17" t="n">
        <v>1</v>
      </c>
      <c r="B29" s="424" t="inlineStr">
        <is>
          <t>&gt; 3 years and &lt;= 4 years</t>
        </is>
      </c>
      <c r="C29" s="424" t="n"/>
      <c r="D29" s="45" t="n">
        <v>535</v>
      </c>
      <c r="E29" s="213" t="n">
        <v>854.9</v>
      </c>
      <c r="F29" s="45" t="n">
        <v>2198.22</v>
      </c>
      <c r="G29" s="213" t="n">
        <v>1518.44</v>
      </c>
      <c r="I29" s="43" t="n">
        <v>2939.9</v>
      </c>
      <c r="J29" s="44" t="n">
        <v>742.54</v>
      </c>
    </row>
    <row r="30" ht="12.75" customHeight="1" s="430">
      <c r="A30" s="17" t="n">
        <v>1</v>
      </c>
      <c r="B30" s="424" t="inlineStr">
        <is>
          <t>&gt; 4 years and &lt;= 5 years</t>
        </is>
      </c>
      <c r="C30" s="424" t="n"/>
      <c r="D30" s="45" t="n">
        <v>622</v>
      </c>
      <c r="E30" s="213" t="n">
        <v>1069.6</v>
      </c>
      <c r="F30" s="45" t="n">
        <v>550.38</v>
      </c>
      <c r="G30" s="213" t="n">
        <v>784.88</v>
      </c>
      <c r="I30" s="43" t="n">
        <v>535</v>
      </c>
      <c r="J30" s="44" t="n">
        <v>2198.22</v>
      </c>
    </row>
    <row r="31" ht="12.75" customHeight="1" s="430">
      <c r="A31" s="17" t="n">
        <v>1</v>
      </c>
      <c r="B31" s="424" t="inlineStr">
        <is>
          <t>&gt; 5 years and &lt;= 10 years</t>
        </is>
      </c>
      <c r="C31" s="425" t="n"/>
      <c r="D31" s="43" t="n">
        <v>2654.3</v>
      </c>
      <c r="E31" s="44" t="n">
        <v>2969.2</v>
      </c>
      <c r="F31" s="43" t="n">
        <v>2988.81</v>
      </c>
      <c r="G31" s="44" t="n">
        <v>3163.75</v>
      </c>
      <c r="I31" s="43" t="n">
        <v>2701.8</v>
      </c>
      <c r="J31" s="44" t="n">
        <v>3385.78</v>
      </c>
    </row>
    <row r="32" ht="12.75" customHeight="1" s="430">
      <c r="B32" s="424" t="inlineStr">
        <is>
          <t>&gt; 10 years</t>
        </is>
      </c>
      <c r="C32" s="425" t="n"/>
      <c r="D32" s="43" t="n">
        <v>2861.9</v>
      </c>
      <c r="E32" s="44" t="n">
        <v>4045.2</v>
      </c>
      <c r="F32" s="43" t="n">
        <v>2924.04</v>
      </c>
      <c r="G32" s="44" t="n">
        <v>3627.09</v>
      </c>
      <c r="I32" s="43" t="n">
        <v>3436.4</v>
      </c>
      <c r="J32" s="44" t="n">
        <v>3077.45</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1247.8</v>
      </c>
      <c r="E9" s="53" t="n">
        <v>1268.25</v>
      </c>
    </row>
    <row r="10" ht="12.75" customHeight="1" s="430">
      <c r="A10" s="17" t="n">
        <v>0</v>
      </c>
      <c r="B10" s="54" t="inlineStr">
        <is>
          <t>more than 300,000 Euros up to 1 mn. Euros</t>
        </is>
      </c>
      <c r="C10" s="54" t="n"/>
      <c r="D10" s="43" t="n">
        <v>543.7</v>
      </c>
      <c r="E10" s="53" t="n">
        <v>534.9</v>
      </c>
    </row>
    <row r="11" ht="12.75" customHeight="1" s="430">
      <c r="A11" s="17" t="n"/>
      <c r="B11" s="54" t="inlineStr">
        <is>
          <t>more than 1 mn. Euros up to 10 mn. Euros</t>
        </is>
      </c>
      <c r="C11" s="54" t="n"/>
      <c r="D11" s="43" t="n">
        <v>2894.9</v>
      </c>
      <c r="E11" s="53" t="n">
        <v>2939.49</v>
      </c>
    </row>
    <row r="12" ht="12.75" customHeight="1" s="430">
      <c r="A12" s="17" t="n">
        <v>0</v>
      </c>
      <c r="B12" s="54" t="inlineStr">
        <is>
          <t>more than 10 mn. Euros</t>
        </is>
      </c>
      <c r="C12" s="54" t="n"/>
      <c r="D12" s="43" t="n">
        <v>8638.299999999999</v>
      </c>
      <c r="E12" s="53" t="n">
        <v>7808.43</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2612</v>
      </c>
      <c r="E21" s="44" t="n">
        <v>2664.51</v>
      </c>
    </row>
    <row r="22" ht="12.75" customHeight="1" s="430">
      <c r="A22" s="17" t="n">
        <v>1</v>
      </c>
      <c r="B22" s="54" t="inlineStr">
        <is>
          <t>more than 10 mn. Euros up to 100 mn. Euros</t>
        </is>
      </c>
      <c r="C22" s="54" t="n"/>
      <c r="D22" s="45" t="n">
        <v>6007.3</v>
      </c>
      <c r="E22" s="56" t="n">
        <v>6148.77</v>
      </c>
    </row>
    <row r="23" ht="12.75" customHeight="1" s="430">
      <c r="A23" s="17" t="n">
        <v>1</v>
      </c>
      <c r="B23" s="54" t="inlineStr">
        <is>
          <t>more than 100 mn. Euros</t>
        </is>
      </c>
      <c r="C23" s="59" t="n"/>
      <c r="D23" s="60" t="n">
        <v>4367.3</v>
      </c>
      <c r="E23" s="61" t="n">
        <v>4114.17</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262.4</v>
      </c>
      <c r="H16" s="83" t="n">
        <v>913.0999999999999</v>
      </c>
      <c r="I16" s="83" t="n">
        <v>3371.8</v>
      </c>
      <c r="J16" s="83" t="n">
        <v>10.7</v>
      </c>
      <c r="K16" s="83" t="n">
        <v>23.9</v>
      </c>
      <c r="L16" s="83">
        <f>SUM(M16:R16)</f>
        <v/>
      </c>
      <c r="M16" s="83" t="n">
        <v>4446.199999999999</v>
      </c>
      <c r="N16" s="83" t="n">
        <v>2722</v>
      </c>
      <c r="O16" s="83" t="n">
        <v>179.1</v>
      </c>
      <c r="P16" s="83" t="n">
        <v>1254.4</v>
      </c>
      <c r="Q16" s="83" t="n">
        <v>103.9</v>
      </c>
      <c r="R16" s="83" t="n">
        <v>37</v>
      </c>
      <c r="S16" s="84" t="n">
        <v>0.66</v>
      </c>
      <c r="T16" s="262" t="n">
        <v>0.1</v>
      </c>
    </row>
    <row r="17" ht="12.75" customHeight="1" s="430">
      <c r="C17" s="79" t="n"/>
      <c r="D17" s="289">
        <f>"year "&amp;(AktJahr-1)</f>
        <v/>
      </c>
      <c r="E17" s="294">
        <f>F17+L17</f>
        <v/>
      </c>
      <c r="F17" s="85">
        <f>SUM(G17:K17)</f>
        <v/>
      </c>
      <c r="G17" s="85" t="n">
        <v>269.7380000000001</v>
      </c>
      <c r="H17" s="85" t="n">
        <v>888.961</v>
      </c>
      <c r="I17" s="85" t="n">
        <v>3422.536000000001</v>
      </c>
      <c r="J17" s="85" t="n">
        <v>15</v>
      </c>
      <c r="K17" s="85" t="n">
        <v>23.55</v>
      </c>
      <c r="L17" s="85">
        <f>SUM(M17:R17)</f>
        <v/>
      </c>
      <c r="M17" s="85" t="n">
        <v>3743.758</v>
      </c>
      <c r="N17" s="85" t="n">
        <v>2693.784</v>
      </c>
      <c r="O17" s="85" t="n">
        <v>105.51</v>
      </c>
      <c r="P17" s="85" t="n">
        <v>1203.081</v>
      </c>
      <c r="Q17" s="85" t="n">
        <v>101.67</v>
      </c>
      <c r="R17" s="85" t="n">
        <v>83.479</v>
      </c>
      <c r="S17" s="86" t="n">
        <v>0.9</v>
      </c>
      <c r="T17" s="295" t="n">
        <v>0.11</v>
      </c>
    </row>
    <row r="18" ht="12.75" customHeight="1" s="430">
      <c r="B18" s="13" t="inlineStr">
        <is>
          <t>DE</t>
        </is>
      </c>
      <c r="C18" s="81" t="inlineStr">
        <is>
          <t>Germany</t>
        </is>
      </c>
      <c r="D18" s="282">
        <f>$D$16</f>
        <v/>
      </c>
      <c r="E18" s="261">
        <f>F18+L18</f>
        <v/>
      </c>
      <c r="F18" s="83">
        <f>SUM(G18:K18)</f>
        <v/>
      </c>
      <c r="G18" s="83" t="n">
        <v>256.8</v>
      </c>
      <c r="H18" s="83" t="n">
        <v>839.9</v>
      </c>
      <c r="I18" s="83" t="n">
        <v>1894.7</v>
      </c>
      <c r="J18" s="83" t="n">
        <v>10.7</v>
      </c>
      <c r="K18" s="83" t="n">
        <v>23.9</v>
      </c>
      <c r="L18" s="83">
        <f>SUM(M18:R18)</f>
        <v/>
      </c>
      <c r="M18" s="83" t="n">
        <v>2516.1</v>
      </c>
      <c r="N18" s="83" t="n">
        <v>1622.1</v>
      </c>
      <c r="O18" s="83" t="n">
        <v>145.1</v>
      </c>
      <c r="P18" s="83" t="n">
        <v>897.1</v>
      </c>
      <c r="Q18" s="83" t="n">
        <v>83</v>
      </c>
      <c r="R18" s="83" t="n">
        <v>37</v>
      </c>
      <c r="S18" s="84" t="n">
        <v>0.66</v>
      </c>
      <c r="T18" s="262" t="n">
        <v>0.1</v>
      </c>
    </row>
    <row r="19" ht="12.75" customHeight="1" s="430">
      <c r="C19" s="79" t="n"/>
      <c r="D19" s="289">
        <f>$D$17</f>
        <v/>
      </c>
      <c r="E19" s="294">
        <f>F19+L19</f>
        <v/>
      </c>
      <c r="F19" s="85">
        <f>SUM(G19:K19)</f>
        <v/>
      </c>
      <c r="G19" s="85" t="n">
        <v>264.12</v>
      </c>
      <c r="H19" s="85" t="n">
        <v>844.246</v>
      </c>
      <c r="I19" s="85" t="n">
        <v>2077.606</v>
      </c>
      <c r="J19" s="85" t="n">
        <v>15</v>
      </c>
      <c r="K19" s="85" t="n">
        <v>23.55</v>
      </c>
      <c r="L19" s="85">
        <f>SUM(M19:R19)</f>
        <v/>
      </c>
      <c r="M19" s="85" t="n">
        <v>2206.31</v>
      </c>
      <c r="N19" s="85" t="n">
        <v>1586.68</v>
      </c>
      <c r="O19" s="85" t="n">
        <v>105.51</v>
      </c>
      <c r="P19" s="85" t="n">
        <v>884.21</v>
      </c>
      <c r="Q19" s="85" t="n">
        <v>80.73</v>
      </c>
      <c r="R19" s="85" t="n">
        <v>80.31999999999999</v>
      </c>
      <c r="S19" s="86" t="n">
        <v>0.05</v>
      </c>
      <c r="T19" s="295" t="n">
        <v>0.11</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74</v>
      </c>
      <c r="N20" s="83" t="n">
        <v>25.6</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7.525</v>
      </c>
      <c r="J21" s="85" t="n">
        <v>0</v>
      </c>
      <c r="K21" s="85" t="n">
        <v>0</v>
      </c>
      <c r="L21" s="85">
        <f>SUM(M21:R21)</f>
        <v/>
      </c>
      <c r="M21" s="85" t="n">
        <v>0</v>
      </c>
      <c r="N21" s="85" t="n">
        <v>25.56</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4.1</v>
      </c>
      <c r="H30" s="83" t="n">
        <v>14.3</v>
      </c>
      <c r="I30" s="83" t="n">
        <v>194</v>
      </c>
      <c r="J30" s="83" t="n">
        <v>0</v>
      </c>
      <c r="K30" s="83" t="n">
        <v>0</v>
      </c>
      <c r="L30" s="83">
        <f>SUM(M30:R30)</f>
        <v/>
      </c>
      <c r="M30" s="83" t="n">
        <v>254.6</v>
      </c>
      <c r="N30" s="83" t="n">
        <v>241</v>
      </c>
      <c r="O30" s="83" t="n">
        <v>0</v>
      </c>
      <c r="P30" s="83" t="n">
        <v>57.8</v>
      </c>
      <c r="Q30" s="83" t="n">
        <v>20.9</v>
      </c>
      <c r="R30" s="83" t="n">
        <v>0</v>
      </c>
      <c r="S30" s="84" t="n">
        <v>0</v>
      </c>
      <c r="T30" s="262" t="n">
        <v>0</v>
      </c>
    </row>
    <row r="31" ht="12.75" customHeight="1" s="430">
      <c r="C31" s="79" t="n"/>
      <c r="D31" s="289">
        <f>$D$17</f>
        <v/>
      </c>
      <c r="E31" s="294">
        <f>F31+L31</f>
        <v/>
      </c>
      <c r="F31" s="85">
        <f>SUM(G31:K31)</f>
        <v/>
      </c>
      <c r="G31" s="85" t="n">
        <v>4.136</v>
      </c>
      <c r="H31" s="85" t="n">
        <v>13.169</v>
      </c>
      <c r="I31" s="85" t="n">
        <v>177.679</v>
      </c>
      <c r="J31" s="85" t="n">
        <v>0</v>
      </c>
      <c r="K31" s="85" t="n">
        <v>0</v>
      </c>
      <c r="L31" s="85">
        <f>SUM(M31:R31)</f>
        <v/>
      </c>
      <c r="M31" s="85" t="n">
        <v>259.292</v>
      </c>
      <c r="N31" s="85" t="n">
        <v>216.954</v>
      </c>
      <c r="O31" s="85" t="n">
        <v>0</v>
      </c>
      <c r="P31" s="85" t="n">
        <v>57.802</v>
      </c>
      <c r="Q31" s="85" t="n">
        <v>20.94</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90.8</v>
      </c>
      <c r="J34" s="83" t="n">
        <v>0</v>
      </c>
      <c r="K34" s="83" t="n">
        <v>0</v>
      </c>
      <c r="L34" s="83">
        <f>SUM(M34:R34)</f>
        <v/>
      </c>
      <c r="M34" s="83" t="n">
        <v>486.1</v>
      </c>
      <c r="N34" s="83" t="n">
        <v>291.2</v>
      </c>
      <c r="O34" s="83" t="n">
        <v>0</v>
      </c>
      <c r="P34" s="83" t="n">
        <v>34</v>
      </c>
      <c r="Q34" s="83" t="n">
        <v>0</v>
      </c>
      <c r="R34" s="83" t="n">
        <v>0</v>
      </c>
      <c r="S34" s="84" t="n">
        <v>0</v>
      </c>
      <c r="T34" s="262" t="n">
        <v>0</v>
      </c>
    </row>
    <row r="35" ht="12.75" customHeight="1" s="430">
      <c r="C35" s="79" t="n"/>
      <c r="D35" s="289">
        <f>$D$17</f>
        <v/>
      </c>
      <c r="E35" s="294">
        <f>F35+L35</f>
        <v/>
      </c>
      <c r="F35" s="85">
        <f>SUM(G35:K35)</f>
        <v/>
      </c>
      <c r="G35" s="85" t="n">
        <v>0</v>
      </c>
      <c r="H35" s="85" t="n">
        <v>0</v>
      </c>
      <c r="I35" s="85" t="n">
        <v>56.042</v>
      </c>
      <c r="J35" s="85" t="n">
        <v>0</v>
      </c>
      <c r="K35" s="85" t="n">
        <v>0</v>
      </c>
      <c r="L35" s="85">
        <f>SUM(M35:R35)</f>
        <v/>
      </c>
      <c r="M35" s="85" t="n">
        <v>451.797</v>
      </c>
      <c r="N35" s="85" t="n">
        <v>357.505</v>
      </c>
      <c r="O35" s="85" t="n">
        <v>0</v>
      </c>
      <c r="P35" s="85" t="n">
        <v>11.395</v>
      </c>
      <c r="Q35" s="85" t="n">
        <v>0</v>
      </c>
      <c r="R35" s="85" t="n">
        <v>3.159</v>
      </c>
      <c r="S35" s="86" t="n">
        <v>0.85</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139.1</v>
      </c>
      <c r="N36" s="83" t="n">
        <v>33.9</v>
      </c>
      <c r="O36" s="83" t="n">
        <v>0</v>
      </c>
      <c r="P36" s="83" t="n">
        <v>23.9</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59.1</v>
      </c>
      <c r="N37" s="85" t="n">
        <v>33.905</v>
      </c>
      <c r="O37" s="85" t="n">
        <v>0</v>
      </c>
      <c r="P37" s="85" t="n">
        <v>53.922</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201.7</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183.69</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1.5</v>
      </c>
      <c r="H50" s="83" t="n">
        <v>58.9</v>
      </c>
      <c r="I50" s="83" t="n">
        <v>1167.7</v>
      </c>
      <c r="J50" s="83" t="n">
        <v>0</v>
      </c>
      <c r="K50" s="83" t="n">
        <v>0</v>
      </c>
      <c r="L50" s="83">
        <f>SUM(M50:R50)</f>
        <v/>
      </c>
      <c r="M50" s="83" t="n">
        <v>353.7</v>
      </c>
      <c r="N50" s="83" t="n">
        <v>191.7</v>
      </c>
      <c r="O50" s="83" t="n">
        <v>0</v>
      </c>
      <c r="P50" s="83" t="n">
        <v>219.1</v>
      </c>
      <c r="Q50" s="83" t="n">
        <v>0</v>
      </c>
      <c r="R50" s="83" t="n">
        <v>0</v>
      </c>
      <c r="S50" s="84" t="n">
        <v>0</v>
      </c>
      <c r="T50" s="262" t="n">
        <v>0</v>
      </c>
    </row>
    <row r="51" ht="12.75" customHeight="1" s="430">
      <c r="C51" s="79" t="n"/>
      <c r="D51" s="289">
        <f>$D$17</f>
        <v/>
      </c>
      <c r="E51" s="294">
        <f>F51+L51</f>
        <v/>
      </c>
      <c r="F51" s="85">
        <f>SUM(G51:K51)</f>
        <v/>
      </c>
      <c r="G51" s="85" t="n">
        <v>1.482</v>
      </c>
      <c r="H51" s="85" t="n">
        <v>31.546</v>
      </c>
      <c r="I51" s="85" t="n">
        <v>1079.084</v>
      </c>
      <c r="J51" s="85" t="n">
        <v>0</v>
      </c>
      <c r="K51" s="85" t="n">
        <v>0</v>
      </c>
      <c r="L51" s="85">
        <f>SUM(M51:R51)</f>
        <v/>
      </c>
      <c r="M51" s="85" t="n">
        <v>284.619</v>
      </c>
      <c r="N51" s="85" t="n">
        <v>164.873</v>
      </c>
      <c r="O51" s="85" t="n">
        <v>0</v>
      </c>
      <c r="P51" s="85" t="n">
        <v>173.252</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24.6</v>
      </c>
      <c r="J52" s="83" t="n">
        <v>0</v>
      </c>
      <c r="K52" s="83" t="n">
        <v>0</v>
      </c>
      <c r="L52" s="83">
        <f>SUM(M52:R52)</f>
        <v/>
      </c>
      <c r="M52" s="83" t="n">
        <v>58.8</v>
      </c>
      <c r="N52" s="83" t="n">
        <v>6</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24.6</v>
      </c>
      <c r="J53" s="85" t="n">
        <v>0</v>
      </c>
      <c r="K53" s="85" t="n">
        <v>0</v>
      </c>
      <c r="L53" s="85">
        <f>SUM(M53:R53)</f>
        <v/>
      </c>
      <c r="M53" s="85" t="n">
        <v>58.83</v>
      </c>
      <c r="N53" s="85" t="n">
        <v>6.66</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269.4</v>
      </c>
      <c r="N54" s="83" t="n">
        <v>263.3</v>
      </c>
      <c r="O54" s="83" t="n">
        <v>34</v>
      </c>
      <c r="P54" s="83" t="n">
        <v>22.5</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199.26</v>
      </c>
      <c r="N55" s="85" t="n">
        <v>254.42</v>
      </c>
      <c r="O55" s="85" t="n">
        <v>0</v>
      </c>
      <c r="P55" s="85" t="n">
        <v>22.5</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92.7</v>
      </c>
      <c r="N66" s="83" t="n">
        <v>47.2</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40.86</v>
      </c>
      <c r="N67" s="85" t="n">
        <v>47.227</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364.2</v>
      </c>
      <c r="G12" s="119" t="n">
        <v>453.7</v>
      </c>
      <c r="H12" s="83" t="n">
        <v>2050.8</v>
      </c>
      <c r="I12" s="83" t="n">
        <v>5849.700000000001</v>
      </c>
      <c r="J12" s="84" t="n">
        <v>2695.3</v>
      </c>
      <c r="K12" s="119" t="n">
        <v>488.5</v>
      </c>
      <c r="L12" s="83" t="n">
        <v>478.2</v>
      </c>
      <c r="M12" s="83" t="n">
        <v>644.4</v>
      </c>
      <c r="N12" s="262" t="n">
        <v>326.2</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317.83</v>
      </c>
      <c r="G13" s="123" t="n">
        <v>465.406</v>
      </c>
      <c r="H13" s="124" t="n">
        <v>1887.109</v>
      </c>
      <c r="I13" s="124" t="n">
        <v>5755.742999999999</v>
      </c>
      <c r="J13" s="125" t="n">
        <v>2889.418</v>
      </c>
      <c r="K13" s="123" t="n">
        <v>422.493</v>
      </c>
      <c r="L13" s="124" t="n">
        <v>573.259</v>
      </c>
      <c r="M13" s="124" t="n">
        <v>662.5070000000001</v>
      </c>
      <c r="N13" s="264" t="n">
        <v>271.522</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197.5</v>
      </c>
      <c r="G14" s="119" t="n">
        <v>0</v>
      </c>
      <c r="H14" s="83" t="n">
        <v>1812.1</v>
      </c>
      <c r="I14" s="83" t="n">
        <v>5820</v>
      </c>
      <c r="J14" s="84" t="n">
        <v>2411.5</v>
      </c>
      <c r="K14" s="119" t="n">
        <v>326.2</v>
      </c>
      <c r="L14" s="83" t="n">
        <v>463.8</v>
      </c>
      <c r="M14" s="83" t="n">
        <v>522.9</v>
      </c>
      <c r="N14" s="262" t="n">
        <v>235.1</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182.945</v>
      </c>
      <c r="G15" s="123" t="n">
        <v>10</v>
      </c>
      <c r="H15" s="124" t="n">
        <v>1642.845</v>
      </c>
      <c r="I15" s="124" t="n">
        <v>5717.949</v>
      </c>
      <c r="J15" s="125" t="n">
        <v>2537.919</v>
      </c>
      <c r="K15" s="123" t="n">
        <v>332.526</v>
      </c>
      <c r="L15" s="124" t="n">
        <v>558.909</v>
      </c>
      <c r="M15" s="124" t="n">
        <v>535.08</v>
      </c>
      <c r="N15" s="264" t="n">
        <v>108.408</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54.2</v>
      </c>
      <c r="G16" s="119" t="n">
        <v>0</v>
      </c>
      <c r="H16" s="83" t="n">
        <v>75</v>
      </c>
      <c r="I16" s="83" t="n">
        <v>0</v>
      </c>
      <c r="J16" s="84" t="n">
        <v>125</v>
      </c>
      <c r="K16" s="119" t="n">
        <v>0</v>
      </c>
      <c r="L16" s="83" t="n">
        <v>0</v>
      </c>
      <c r="M16" s="83" t="n">
        <v>0</v>
      </c>
      <c r="N16" s="262" t="n">
        <v>54.2</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50.359</v>
      </c>
      <c r="G17" s="123" t="n">
        <v>0</v>
      </c>
      <c r="H17" s="124" t="n">
        <v>75</v>
      </c>
      <c r="I17" s="124" t="n">
        <v>0</v>
      </c>
      <c r="J17" s="125" t="n">
        <v>125</v>
      </c>
      <c r="K17" s="123" t="n">
        <v>0</v>
      </c>
      <c r="L17" s="124" t="n">
        <v>0</v>
      </c>
      <c r="M17" s="124" t="n">
        <v>0</v>
      </c>
      <c r="N17" s="264" t="n">
        <v>50.359</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82.40000000000001</v>
      </c>
      <c r="G20" s="119" t="n">
        <v>0</v>
      </c>
      <c r="H20" s="83" t="n">
        <v>0</v>
      </c>
      <c r="I20" s="83" t="n">
        <v>0</v>
      </c>
      <c r="J20" s="84" t="n">
        <v>0</v>
      </c>
      <c r="K20" s="119" t="n">
        <v>100.4</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24.577</v>
      </c>
      <c r="G21" s="123" t="n">
        <v>0</v>
      </c>
      <c r="H21" s="124" t="n">
        <v>0</v>
      </c>
      <c r="I21" s="124" t="n">
        <v>0</v>
      </c>
      <c r="J21" s="125" t="n">
        <v>0</v>
      </c>
      <c r="K21" s="123" t="n">
        <v>0</v>
      </c>
      <c r="L21" s="124" t="n">
        <v>0</v>
      </c>
      <c r="M21" s="124" t="n">
        <v>0</v>
      </c>
      <c r="N21" s="264" t="n">
        <v>57.617</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6</v>
      </c>
      <c r="J24" s="84" t="n">
        <v>5</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6.8</v>
      </c>
      <c r="J25" s="125" t="n">
        <v>5</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11.8</v>
      </c>
      <c r="K26" s="119" t="n">
        <v>37.9</v>
      </c>
      <c r="L26" s="83" t="n">
        <v>14.4</v>
      </c>
      <c r="M26" s="83" t="n">
        <v>121.5</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11.651</v>
      </c>
      <c r="K27" s="123" t="n">
        <v>38.342</v>
      </c>
      <c r="L27" s="124" t="n">
        <v>14.35</v>
      </c>
      <c r="M27" s="124" t="n">
        <v>127.427</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59.1</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58.256</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5</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5</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14.1</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19.794</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18.6</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103.442</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19.2</v>
      </c>
      <c r="G46" s="119" t="n">
        <v>0</v>
      </c>
      <c r="H46" s="83" t="n">
        <v>0</v>
      </c>
      <c r="I46" s="83" t="n">
        <v>0</v>
      </c>
      <c r="J46" s="84" t="n">
        <v>0</v>
      </c>
      <c r="K46" s="119" t="n">
        <v>19.2</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23.467</v>
      </c>
      <c r="G47" s="123" t="n">
        <v>0</v>
      </c>
      <c r="H47" s="124" t="n">
        <v>0</v>
      </c>
      <c r="I47" s="124" t="n">
        <v>0</v>
      </c>
      <c r="J47" s="125" t="n">
        <v>0</v>
      </c>
      <c r="K47" s="123" t="n">
        <v>23.467</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430.4</v>
      </c>
      <c r="H48" s="83" t="n">
        <v>0</v>
      </c>
      <c r="I48" s="83" t="n">
        <v>1.6</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3.206</v>
      </c>
      <c r="G49" s="123" t="n">
        <v>429.954</v>
      </c>
      <c r="H49" s="124" t="n">
        <v>0</v>
      </c>
      <c r="I49" s="124" t="n">
        <v>3.2</v>
      </c>
      <c r="J49" s="125" t="n">
        <v>0</v>
      </c>
      <c r="K49" s="123" t="n">
        <v>3.206</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23.3</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25.452</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8</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8</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6.1</v>
      </c>
      <c r="G76" s="119" t="n">
        <v>0</v>
      </c>
      <c r="H76" s="83" t="n">
        <v>62.3</v>
      </c>
      <c r="I76" s="83" t="n">
        <v>0</v>
      </c>
      <c r="J76" s="84" t="n">
        <v>0</v>
      </c>
      <c r="K76" s="119" t="n">
        <v>0</v>
      </c>
      <c r="L76" s="83" t="n">
        <v>0</v>
      </c>
      <c r="M76" s="83" t="n">
        <v>0</v>
      </c>
      <c r="N76" s="262" t="n">
        <v>6.1</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8.324</v>
      </c>
      <c r="G77" s="123" t="n">
        <v>0</v>
      </c>
      <c r="H77" s="124" t="n">
        <v>61.3</v>
      </c>
      <c r="I77" s="124" t="n">
        <v>0</v>
      </c>
      <c r="J77" s="125" t="n">
        <v>0</v>
      </c>
      <c r="K77" s="123" t="n">
        <v>0</v>
      </c>
      <c r="L77" s="124" t="n">
        <v>0</v>
      </c>
      <c r="M77" s="124" t="n">
        <v>0</v>
      </c>
      <c r="N77" s="264" t="n">
        <v>8.324</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10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10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14.9</v>
      </c>
      <c r="I80" s="83" t="n">
        <v>0</v>
      </c>
      <c r="J80" s="84" t="n">
        <v>32.2</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14.725</v>
      </c>
      <c r="I81" s="124" t="n">
        <v>0</v>
      </c>
      <c r="J81" s="125" t="n">
        <v>31.686</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4.8</v>
      </c>
      <c r="G82" s="119" t="n">
        <v>0</v>
      </c>
      <c r="H82" s="83" t="n">
        <v>71.5</v>
      </c>
      <c r="I82" s="83" t="n">
        <v>0</v>
      </c>
      <c r="J82" s="84" t="n">
        <v>0</v>
      </c>
      <c r="K82" s="119" t="n">
        <v>4.8</v>
      </c>
      <c r="L82" s="83" t="n">
        <v>0</v>
      </c>
      <c r="M82" s="83" t="n">
        <v>0</v>
      </c>
      <c r="N82" s="262" t="n">
        <v>30.8</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24.952</v>
      </c>
      <c r="G83" s="123" t="n">
        <v>0</v>
      </c>
      <c r="H83" s="124" t="n">
        <v>78.239</v>
      </c>
      <c r="I83" s="124" t="n">
        <v>0</v>
      </c>
      <c r="J83" s="125" t="n">
        <v>0</v>
      </c>
      <c r="K83" s="123" t="n">
        <v>24.952</v>
      </c>
      <c r="L83" s="124" t="n">
        <v>0</v>
      </c>
      <c r="M83" s="124" t="n">
        <v>0</v>
      </c>
      <c r="N83" s="264" t="n">
        <v>46.814</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17.6</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14.5</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16.464</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5.429</v>
      </c>
      <c r="Q12" s="83" t="n">
        <v>0</v>
      </c>
      <c r="R12" s="83" t="n">
        <v>0</v>
      </c>
      <c r="S12" s="121" t="n">
        <v>0</v>
      </c>
      <c r="T12" s="120">
        <f>SUM(U12:X12)</f>
        <v/>
      </c>
      <c r="U12" s="83" t="n">
        <v>56.567</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8.800000000000001</v>
      </c>
      <c r="Q13" s="124" t="n">
        <v>0</v>
      </c>
      <c r="R13" s="124" t="n">
        <v>0</v>
      </c>
      <c r="S13" s="127" t="n">
        <v>0</v>
      </c>
      <c r="T13" s="126">
        <f>SUM(U13:X13)</f>
        <v/>
      </c>
      <c r="U13" s="124" t="n">
        <v>0.9</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5.429</v>
      </c>
      <c r="Q14" s="83" t="n">
        <v>0</v>
      </c>
      <c r="R14" s="83" t="n">
        <v>0</v>
      </c>
      <c r="S14" s="121" t="n">
        <v>0</v>
      </c>
      <c r="T14" s="120">
        <f>SUM(U14:X14)</f>
        <v/>
      </c>
      <c r="U14" s="83" t="n">
        <v>56.567</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8.800000000000001</v>
      </c>
      <c r="Q15" s="124" t="n">
        <v>0</v>
      </c>
      <c r="R15" s="124" t="n">
        <v>0</v>
      </c>
      <c r="S15" s="127" t="n">
        <v>0</v>
      </c>
      <c r="T15" s="126">
        <f>SUM(U15:X15)</f>
        <v/>
      </c>
      <c r="U15" s="124" t="n">
        <v>0.9</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484.5</v>
      </c>
      <c r="F13" s="83" t="n">
        <v>469.5</v>
      </c>
      <c r="G13" s="83" t="n">
        <v>0</v>
      </c>
      <c r="H13" s="121" t="n">
        <v>0</v>
      </c>
      <c r="I13" s="83" t="n">
        <v>0</v>
      </c>
      <c r="J13" s="262" t="n">
        <v>15</v>
      </c>
    </row>
    <row r="14" ht="12.75" customHeight="1" s="430">
      <c r="B14" s="149" t="n"/>
      <c r="C14" s="54" t="n"/>
      <c r="D14" s="54">
        <f>"year "&amp;(AktJahr-1)</f>
        <v/>
      </c>
      <c r="E14" s="263" t="n">
        <v>748.1999999999999</v>
      </c>
      <c r="F14" s="124" t="n">
        <v>533.9</v>
      </c>
      <c r="G14" s="124" t="n">
        <v>0</v>
      </c>
      <c r="H14" s="127" t="n">
        <v>0</v>
      </c>
      <c r="I14" s="124" t="n">
        <v>0</v>
      </c>
      <c r="J14" s="264" t="n">
        <v>214.3</v>
      </c>
    </row>
    <row r="15" ht="12.75" customHeight="1" s="430">
      <c r="B15" s="149" t="inlineStr">
        <is>
          <t>DE</t>
        </is>
      </c>
      <c r="C15" s="81" t="inlineStr">
        <is>
          <t>Germany</t>
        </is>
      </c>
      <c r="D15" s="82">
        <f>$D$13</f>
        <v/>
      </c>
      <c r="E15" s="261" t="n">
        <v>444.5</v>
      </c>
      <c r="F15" s="83" t="n">
        <v>444.5</v>
      </c>
      <c r="G15" s="83" t="n">
        <v>0</v>
      </c>
      <c r="H15" s="121" t="n">
        <v>0</v>
      </c>
      <c r="I15" s="83" t="n">
        <v>0</v>
      </c>
      <c r="J15" s="262" t="n">
        <v>0</v>
      </c>
    </row>
    <row r="16" ht="12.75" customHeight="1" s="430">
      <c r="B16" s="149" t="n"/>
      <c r="C16" s="54" t="n"/>
      <c r="D16" s="54">
        <f>$D$14</f>
        <v/>
      </c>
      <c r="E16" s="263" t="n">
        <v>529</v>
      </c>
      <c r="F16" s="124" t="n">
        <v>484</v>
      </c>
      <c r="G16" s="124" t="n">
        <v>0</v>
      </c>
      <c r="H16" s="127" t="n">
        <v>0</v>
      </c>
      <c r="I16" s="124" t="n">
        <v>0</v>
      </c>
      <c r="J16" s="264" t="n">
        <v>45</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5.3</v>
      </c>
      <c r="F18" s="124" t="n">
        <v>0</v>
      </c>
      <c r="G18" s="124" t="n">
        <v>0</v>
      </c>
      <c r="H18" s="127" t="n">
        <v>0</v>
      </c>
      <c r="I18" s="124" t="n">
        <v>0</v>
      </c>
      <c r="J18" s="264" t="n">
        <v>5.3</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15</v>
      </c>
      <c r="F35" s="83" t="n">
        <v>0</v>
      </c>
      <c r="G35" s="83" t="n">
        <v>0</v>
      </c>
      <c r="H35" s="121" t="n">
        <v>0</v>
      </c>
      <c r="I35" s="83" t="n">
        <v>0</v>
      </c>
      <c r="J35" s="262" t="n">
        <v>15</v>
      </c>
    </row>
    <row r="36" ht="12.75" customHeight="1" s="430">
      <c r="B36" s="149" t="n"/>
      <c r="C36" s="54" t="n"/>
      <c r="D36" s="54">
        <f>$D$14</f>
        <v/>
      </c>
      <c r="E36" s="263" t="n">
        <v>15</v>
      </c>
      <c r="F36" s="124" t="n">
        <v>0</v>
      </c>
      <c r="G36" s="124" t="n">
        <v>0</v>
      </c>
      <c r="H36" s="127" t="n">
        <v>0</v>
      </c>
      <c r="I36" s="124" t="n">
        <v>0</v>
      </c>
      <c r="J36" s="264" t="n">
        <v>15</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25</v>
      </c>
      <c r="F47" s="83" t="n">
        <v>25</v>
      </c>
      <c r="G47" s="83" t="n">
        <v>0</v>
      </c>
      <c r="H47" s="121" t="n">
        <v>0</v>
      </c>
      <c r="I47" s="83" t="n">
        <v>0</v>
      </c>
      <c r="J47" s="262" t="n">
        <v>0</v>
      </c>
    </row>
    <row r="48" ht="12.75" customHeight="1" s="430">
      <c r="B48" s="149" t="n"/>
      <c r="C48" s="54" t="n"/>
      <c r="D48" s="54">
        <f>$D$14</f>
        <v/>
      </c>
      <c r="E48" s="263" t="n">
        <v>49.9</v>
      </c>
      <c r="F48" s="124" t="n">
        <v>49.9</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149</v>
      </c>
      <c r="F80" s="124" t="n">
        <v>0</v>
      </c>
      <c r="G80" s="124" t="n">
        <v>0</v>
      </c>
      <c r="H80" s="127" t="n">
        <v>0</v>
      </c>
      <c r="I80" s="124" t="n">
        <v>0</v>
      </c>
      <c r="J80" s="264" t="n">
        <v>149</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