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8001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Santander Consumer Bank AG</t>
        </is>
      </c>
      <c r="H2" s="4" t="n"/>
      <c r="I2" s="4" t="n"/>
    </row>
    <row r="3" ht="15" customHeight="1" s="406">
      <c r="G3" s="5" t="inlineStr">
        <is>
          <t>Santander-Platz 1</t>
        </is>
      </c>
      <c r="H3" s="6" t="n"/>
      <c r="I3" s="6" t="n"/>
    </row>
    <row r="4" ht="15" customHeight="1" s="406">
      <c r="G4" s="5" t="inlineStr">
        <is>
          <t>41061 Mönchengladbach</t>
        </is>
      </c>
      <c r="H4" s="6" t="n"/>
      <c r="I4" s="6" t="n"/>
      <c r="J4" s="7" t="n"/>
    </row>
    <row r="5" ht="15" customHeight="1" s="406">
      <c r="G5" s="5" t="inlineStr">
        <is>
          <t>Telefon: +49 180 5 55 64 99</t>
        </is>
      </c>
      <c r="H5" s="6" t="n"/>
      <c r="I5" s="6" t="n"/>
      <c r="J5" s="7" t="n"/>
    </row>
    <row r="6" ht="15" customHeight="1" s="406">
      <c r="G6" s="5" t="inlineStr">
        <is>
          <t>Telefax: +49 180 5 55 64 98</t>
        </is>
      </c>
      <c r="H6" s="6" t="n"/>
      <c r="I6" s="6" t="n"/>
      <c r="J6" s="7" t="n"/>
    </row>
    <row r="7" ht="15" customHeight="1" s="406">
      <c r="G7" s="5" t="inlineStr">
        <is>
          <t>Internet: www.santander.de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1025</v>
      </c>
      <c r="E21" s="370" t="n">
        <v>1025</v>
      </c>
      <c r="F21" s="369" t="n">
        <v>967.823</v>
      </c>
      <c r="G21" s="370" t="n">
        <v>908.428</v>
      </c>
      <c r="H21" s="369" t="n">
        <v>910.09</v>
      </c>
      <c r="I21" s="370" t="n">
        <v>836.287</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1779.341</v>
      </c>
      <c r="E23" s="374" t="n">
        <v>1289.016</v>
      </c>
      <c r="F23" s="373" t="n">
        <v>1743.854</v>
      </c>
      <c r="G23" s="374" t="n">
        <v>1176.856</v>
      </c>
      <c r="H23" s="373" t="n">
        <v>1596.162</v>
      </c>
      <c r="I23" s="374" t="n">
        <v>1053.479</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39.919</v>
      </c>
      <c r="E27" s="386" t="n">
        <v>38.67</v>
      </c>
      <c r="F27" s="385" t="n">
        <v>19.356</v>
      </c>
      <c r="G27" s="386" t="n">
        <v>18.169</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714.422</v>
      </c>
      <c r="E29" s="391" t="n">
        <v>225.345</v>
      </c>
      <c r="F29" s="390" t="n">
        <v>756.675</v>
      </c>
      <c r="G29" s="391" t="n">
        <v>250.26</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f>D25</f>
        <v/>
      </c>
      <c r="E31" s="27">
        <f>E25</f>
        <v/>
      </c>
      <c r="F31" s="26">
        <f>F25</f>
        <v/>
      </c>
      <c r="G31" s="27">
        <f>G25</f>
        <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1025</v>
      </c>
      <c r="E9" s="224" t="n">
        <v>1025</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1779.341</v>
      </c>
      <c r="E12" s="208" t="n">
        <v>1289.016</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6.28</v>
      </c>
      <c r="E30" s="212" t="n">
        <v>6.43</v>
      </c>
    </row>
    <row r="31" ht="21" customHeight="1" s="406">
      <c r="B31" s="172" t="inlineStr">
        <is>
          <t xml:space="preserve">durchschnittlicher gewichteter Beleihungsauslauf
§ 28 Abs. 2 Nr. 3  </t>
        </is>
      </c>
      <c r="C31" s="171" t="inlineStr">
        <is>
          <t>%</t>
        </is>
      </c>
      <c r="D31" s="170" t="n">
        <v>45.889565</v>
      </c>
      <c r="E31" s="212" t="n">
        <v>45.75</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481.399</v>
      </c>
      <c r="E35" s="212" t="n">
        <v>0</v>
      </c>
    </row>
    <row r="36">
      <c r="A36" s="218" t="n"/>
      <c r="B36" s="242" t="inlineStr">
        <is>
          <t>Tag, an dem sich die größte negative Summe ergibt</t>
        </is>
      </c>
      <c r="C36" s="169" t="inlineStr">
        <is>
          <t>Tag (1-180)</t>
        </is>
      </c>
      <c r="D36" s="362" t="n">
        <v>65</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518.418</v>
      </c>
      <c r="E37" s="215" t="n">
        <v>0</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24" customHeight="1" s="406" thickBot="1">
      <c r="B10" s="230" t="inlineStr">
        <is>
          <t>ISIN</t>
        </is>
      </c>
      <c r="C10" s="204" t="inlineStr">
        <is>
          <t>(Mio. €)</t>
        </is>
      </c>
      <c r="D10" s="500" t="inlineStr">
        <is>
          <t>XS1727499680, XS2114143758, XS2421360558</t>
        </is>
      </c>
      <c r="E10" s="501" t="inlineStr">
        <is>
          <t>XS1727499680, XS2114143758, XS2421360558</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01.11.2024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SAN</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Santander Consumer 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500</v>
      </c>
      <c r="E11" s="45" t="n">
        <v>66.045</v>
      </c>
      <c r="F11" s="44" t="n">
        <v>0</v>
      </c>
      <c r="G11" s="45" t="n">
        <v>112.219</v>
      </c>
      <c r="I11" s="44" t="n">
        <v>0</v>
      </c>
      <c r="J11" s="45" t="n">
        <v>0</v>
      </c>
    </row>
    <row r="12" ht="12.75" customHeight="1" s="406">
      <c r="A12" s="17" t="n">
        <v>0</v>
      </c>
      <c r="B12" s="412" t="inlineStr">
        <is>
          <t>&gt; 0,5 Jahre und &lt;= 1 Jahr</t>
        </is>
      </c>
      <c r="C12" s="413" t="n"/>
      <c r="D12" s="44" t="n">
        <v>0</v>
      </c>
      <c r="E12" s="45" t="n">
        <v>590.7140000000001</v>
      </c>
      <c r="F12" s="44" t="n">
        <v>0</v>
      </c>
      <c r="G12" s="45" t="n">
        <v>62.359</v>
      </c>
      <c r="I12" s="44" t="n">
        <v>0</v>
      </c>
      <c r="J12" s="45" t="n">
        <v>0</v>
      </c>
    </row>
    <row r="13" ht="12.75" customHeight="1" s="406">
      <c r="A13" s="17" t="n"/>
      <c r="B13" s="412" t="inlineStr">
        <is>
          <t>&gt; 1 Jahr und &lt;= 1,5 Jahre</t>
        </is>
      </c>
      <c r="C13" s="413" t="n"/>
      <c r="D13" s="44" t="n">
        <v>0</v>
      </c>
      <c r="E13" s="45" t="n">
        <v>66.124</v>
      </c>
      <c r="F13" s="44" t="n">
        <v>500</v>
      </c>
      <c r="G13" s="45" t="n">
        <v>64.369</v>
      </c>
      <c r="I13" s="44" t="n">
        <v>500</v>
      </c>
      <c r="J13" s="45" t="n">
        <v>0</v>
      </c>
    </row>
    <row r="14" ht="12.75" customHeight="1" s="406">
      <c r="A14" s="17" t="n">
        <v>0</v>
      </c>
      <c r="B14" s="412" t="inlineStr">
        <is>
          <t>&gt; 1,5 Jahre und &lt;= 2 Jahre</t>
        </is>
      </c>
      <c r="C14" s="412" t="n"/>
      <c r="D14" s="46" t="n">
        <v>0</v>
      </c>
      <c r="E14" s="217" t="n">
        <v>66.149</v>
      </c>
      <c r="F14" s="46" t="n">
        <v>0</v>
      </c>
      <c r="G14" s="217" t="n">
        <v>70.86199999999999</v>
      </c>
      <c r="I14" s="44" t="n">
        <v>0</v>
      </c>
      <c r="J14" s="45" t="n">
        <v>0</v>
      </c>
    </row>
    <row r="15" ht="12.75" customHeight="1" s="406">
      <c r="A15" s="17" t="n">
        <v>0</v>
      </c>
      <c r="B15" s="412" t="inlineStr">
        <is>
          <t>&gt; 2 Jahre und &lt;= 3 Jahre</t>
        </is>
      </c>
      <c r="C15" s="412" t="n"/>
      <c r="D15" s="46" t="n">
        <v>25</v>
      </c>
      <c r="E15" s="217" t="n">
        <v>130.669</v>
      </c>
      <c r="F15" s="46" t="n">
        <v>0</v>
      </c>
      <c r="G15" s="217" t="n">
        <v>129.399</v>
      </c>
      <c r="I15" s="44" t="n">
        <v>0</v>
      </c>
      <c r="J15" s="45" t="n">
        <v>500</v>
      </c>
    </row>
    <row r="16" ht="12.75" customHeight="1" s="406">
      <c r="A16" s="17" t="n">
        <v>0</v>
      </c>
      <c r="B16" s="412" t="inlineStr">
        <is>
          <t>&gt; 3 Jahre und &lt;= 4 Jahre</t>
        </is>
      </c>
      <c r="C16" s="412" t="n"/>
      <c r="D16" s="46" t="n">
        <v>0</v>
      </c>
      <c r="E16" s="217" t="n">
        <v>109.071</v>
      </c>
      <c r="F16" s="46" t="n">
        <v>25</v>
      </c>
      <c r="G16" s="217" t="n">
        <v>129.202</v>
      </c>
      <c r="I16" s="44" t="n">
        <v>25</v>
      </c>
      <c r="J16" s="45" t="n">
        <v>0</v>
      </c>
    </row>
    <row r="17" ht="12.75" customHeight="1" s="406">
      <c r="A17" s="17" t="n">
        <v>0</v>
      </c>
      <c r="B17" s="412" t="inlineStr">
        <is>
          <t>&gt; 4 Jahre und &lt;= 5 Jahre</t>
        </is>
      </c>
      <c r="C17" s="412" t="n"/>
      <c r="D17" s="46" t="n">
        <v>0</v>
      </c>
      <c r="E17" s="217" t="n">
        <v>110.001</v>
      </c>
      <c r="F17" s="46" t="n">
        <v>0</v>
      </c>
      <c r="G17" s="217" t="n">
        <v>104.814</v>
      </c>
      <c r="I17" s="44" t="n">
        <v>0</v>
      </c>
      <c r="J17" s="45" t="n">
        <v>25</v>
      </c>
    </row>
    <row r="18" ht="12.75" customHeight="1" s="406">
      <c r="A18" s="17" t="n">
        <v>0</v>
      </c>
      <c r="B18" s="412" t="inlineStr">
        <is>
          <t>&gt; 5 Jahre und &lt;= 10 Jahre</t>
        </is>
      </c>
      <c r="C18" s="413" t="n"/>
      <c r="D18" s="44" t="n">
        <v>500</v>
      </c>
      <c r="E18" s="45" t="n">
        <v>453.02</v>
      </c>
      <c r="F18" s="44" t="n">
        <v>500</v>
      </c>
      <c r="G18" s="45" t="n">
        <v>437.166</v>
      </c>
      <c r="I18" s="44" t="n">
        <v>500</v>
      </c>
      <c r="J18" s="45" t="n">
        <v>500</v>
      </c>
    </row>
    <row r="19" ht="12.75" customHeight="1" s="406">
      <c r="A19" s="17" t="n">
        <v>0</v>
      </c>
      <c r="B19" s="412" t="inlineStr">
        <is>
          <t>&gt; 10 Jahre</t>
        </is>
      </c>
      <c r="C19" s="413" t="n"/>
      <c r="D19" s="44" t="n">
        <v>0</v>
      </c>
      <c r="E19" s="45" t="n">
        <v>187.549</v>
      </c>
      <c r="F19" s="44" t="n">
        <v>0</v>
      </c>
      <c r="G19" s="45" t="n">
        <v>178.624</v>
      </c>
      <c r="I19" s="44" t="n">
        <v>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1149.682</v>
      </c>
      <c r="E9" s="54" t="n">
        <v>1153.12</v>
      </c>
    </row>
    <row r="10" ht="12.75" customHeight="1" s="406">
      <c r="A10" s="17" t="n">
        <v>0</v>
      </c>
      <c r="B10" s="55" t="inlineStr">
        <is>
          <t>Mehr als 300 Tsd. € bis einschließlich 1 Mio. €</t>
        </is>
      </c>
      <c r="C10" s="55" t="n"/>
      <c r="D10" s="44" t="n">
        <v>107.513</v>
      </c>
      <c r="E10" s="54" t="n">
        <v>83.505</v>
      </c>
    </row>
    <row r="11" ht="12.75" customHeight="1" s="406">
      <c r="A11" s="17" t="n"/>
      <c r="B11" s="55" t="inlineStr">
        <is>
          <t>Mehr als 1 Mio. € bis einschließlich 10 Mio. €</t>
        </is>
      </c>
      <c r="C11" s="55" t="n"/>
      <c r="D11" s="44" t="n">
        <v>2.146</v>
      </c>
      <c r="E11" s="54" t="n">
        <v>1.14</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365.5135712900001</v>
      </c>
      <c r="H16" s="84" t="n">
        <v>875.3847360799999</v>
      </c>
      <c r="I16" s="84" t="n">
        <v>18.44307218</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344.231301</v>
      </c>
      <c r="H17" s="86" t="n">
        <v>871.7005020000001</v>
      </c>
      <c r="I17" s="86" t="n">
        <v>21.833729</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365.5135712900001</v>
      </c>
      <c r="H18" s="84" t="n">
        <v>875.3847360799999</v>
      </c>
      <c r="I18" s="84" t="n">
        <v>18.44307218</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344.231301</v>
      </c>
      <c r="H19" s="86" t="n">
        <v>871.7005020000001</v>
      </c>
      <c r="I19" s="86" t="n">
        <v>21.833729</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520</v>
      </c>
      <c r="F13" s="84" t="n">
        <v>0</v>
      </c>
      <c r="G13" s="84" t="n">
        <v>0</v>
      </c>
      <c r="H13" s="123" t="n">
        <v>0</v>
      </c>
      <c r="I13" s="84" t="n">
        <v>0</v>
      </c>
      <c r="J13" s="270" t="n">
        <v>520</v>
      </c>
    </row>
    <row r="14" ht="12.75" customHeight="1" s="406">
      <c r="B14" s="153" t="n"/>
      <c r="C14" s="55" t="n"/>
      <c r="D14" s="55">
        <f>"Jahr "&amp;(AktJahr-1)</f>
        <v/>
      </c>
      <c r="E14" s="337" t="n">
        <v>51.25</v>
      </c>
      <c r="F14" s="126" t="n">
        <v>0</v>
      </c>
      <c r="G14" s="126" t="n">
        <v>0</v>
      </c>
      <c r="H14" s="129" t="n">
        <v>51.25</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37" t="n">
        <v>51.25</v>
      </c>
      <c r="F16" s="126" t="n">
        <v>0</v>
      </c>
      <c r="G16" s="126" t="n">
        <v>0</v>
      </c>
      <c r="H16" s="129" t="n">
        <v>51.25</v>
      </c>
      <c r="I16" s="126" t="n">
        <v>0</v>
      </c>
      <c r="J16" s="290" t="n">
        <v>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520</v>
      </c>
      <c r="F35" s="84" t="n">
        <v>0</v>
      </c>
      <c r="G35" s="84" t="n">
        <v>0</v>
      </c>
      <c r="H35" s="123" t="n">
        <v>0</v>
      </c>
      <c r="I35" s="84" t="n">
        <v>0</v>
      </c>
      <c r="J35" s="270" t="n">
        <v>520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