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668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Münchener Hypothekenbank eG</t>
        </is>
      </c>
      <c r="H2" s="4" t="n"/>
      <c r="I2" s="4" t="n"/>
    </row>
    <row r="3" ht="15" customHeight="1" s="406">
      <c r="G3" s="5" t="inlineStr">
        <is>
          <t>Karl-Scharnagl-Ring 10</t>
        </is>
      </c>
      <c r="H3" s="6" t="n"/>
      <c r="I3" s="6" t="n"/>
    </row>
    <row r="4" ht="15" customHeight="1" s="406">
      <c r="G4" s="5" t="inlineStr">
        <is>
          <t>80539 München</t>
        </is>
      </c>
      <c r="H4" s="6" t="n"/>
      <c r="I4" s="6" t="n"/>
      <c r="J4" s="7" t="n"/>
    </row>
    <row r="5" ht="15" customHeight="1" s="406">
      <c r="G5" s="5" t="inlineStr">
        <is>
          <t>Telefon: +49 89 5387 - 800</t>
        </is>
      </c>
      <c r="H5" s="6" t="n"/>
      <c r="I5" s="6" t="n"/>
      <c r="J5" s="7" t="n"/>
    </row>
    <row r="6" ht="15" customHeight="1" s="406">
      <c r="G6" s="5" t="inlineStr">
        <is>
          <t>Telefax: +49 89 5387 - 900</t>
        </is>
      </c>
      <c r="H6" s="6" t="n"/>
      <c r="I6" s="6" t="n"/>
      <c r="J6" s="7" t="n"/>
    </row>
    <row r="7" ht="15" customHeight="1" s="406">
      <c r="G7" s="5" t="inlineStr">
        <is>
          <t>E-Mail: serviceteam800@muenchenerhyp.de</t>
        </is>
      </c>
      <c r="H7" s="6" t="n"/>
      <c r="I7" s="6" t="n"/>
    </row>
    <row r="8" ht="14.1" customFormat="1" customHeight="1" s="8">
      <c r="A8" s="9" t="n"/>
      <c r="G8" s="5" t="inlineStr">
        <is>
          <t>Internet: www.muenchenerhyp.de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35358.9</v>
      </c>
      <c r="E21" s="370" t="n">
        <v>33757.3</v>
      </c>
      <c r="F21" s="369" t="n">
        <v>34129.8</v>
      </c>
      <c r="G21" s="370" t="n">
        <v>29979.4</v>
      </c>
      <c r="H21" s="369" t="n">
        <v>32018.6</v>
      </c>
      <c r="I21" s="370" t="n">
        <v>26539.5</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37288.9</v>
      </c>
      <c r="E23" s="374" t="n">
        <v>36985.1</v>
      </c>
      <c r="F23" s="373" t="n">
        <v>37475</v>
      </c>
      <c r="G23" s="374" t="n">
        <v>34469.6</v>
      </c>
      <c r="H23" s="373" t="n">
        <v>34965.5</v>
      </c>
      <c r="I23" s="374" t="n">
        <v>30804.7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1277.6</v>
      </c>
      <c r="E27" s="386" t="n">
        <v>1243.6</v>
      </c>
      <c r="F27" s="385" t="n">
        <v>682.6</v>
      </c>
      <c r="G27" s="386" t="n">
        <v>599.6</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652.4</v>
      </c>
      <c r="E29" s="391" t="n">
        <v>1984.2</v>
      </c>
      <c r="F29" s="390" t="n">
        <v>2662.6</v>
      </c>
      <c r="G29" s="391" t="n">
        <v>3890.6</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1930</v>
      </c>
      <c r="E31" s="27" t="n">
        <v>3227.8</v>
      </c>
      <c r="F31" s="26" t="n">
        <v>3345.2</v>
      </c>
      <c r="G31" s="27" t="n">
        <v>4490.2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1205.1</v>
      </c>
      <c r="E37" s="370" t="n">
        <v>1246.2</v>
      </c>
      <c r="F37" s="369" t="n">
        <v>1344.4</v>
      </c>
      <c r="G37" s="370" t="n">
        <v>1313.2</v>
      </c>
      <c r="H37" s="369" t="n">
        <v>1265.7</v>
      </c>
      <c r="I37" s="370" t="n">
        <v>1160.3</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1369.6</v>
      </c>
      <c r="E39" s="374" t="n">
        <v>1441.9</v>
      </c>
      <c r="F39" s="373" t="n">
        <v>1569.4</v>
      </c>
      <c r="G39" s="374" t="n">
        <v>1482.6</v>
      </c>
      <c r="H39" s="373" t="n">
        <v>1410.2</v>
      </c>
      <c r="I39" s="374" t="n">
        <v>1268.9</v>
      </c>
    </row>
    <row r="40" ht="15" customHeight="1" s="406">
      <c r="A40" s="17" t="n">
        <v>1</v>
      </c>
      <c r="B40" s="375" t="inlineStr">
        <is>
          <t>darunter Derivate</t>
        </is>
      </c>
      <c r="C40" s="375">
        <f>C37</f>
        <v/>
      </c>
      <c r="D40" s="376" t="n">
        <v>0</v>
      </c>
      <c r="E40" s="377" t="n">
        <v>0</v>
      </c>
      <c r="F40" s="376" t="n">
        <v>12.4</v>
      </c>
      <c r="G40" s="377" t="n">
        <v>7.8</v>
      </c>
      <c r="H40" s="376" t="n">
        <v>7.1</v>
      </c>
      <c r="I40" s="377" t="n">
        <v>-2.6</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46.8</v>
      </c>
      <c r="E43" s="386" t="n">
        <v>48.5</v>
      </c>
      <c r="F43" s="385" t="n">
        <v>26.9</v>
      </c>
      <c r="G43" s="386" t="n">
        <v>26.3</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117.7</v>
      </c>
      <c r="E45" s="391" t="n">
        <v>147.2</v>
      </c>
      <c r="F45" s="390" t="n">
        <v>198.1</v>
      </c>
      <c r="G45" s="391" t="n">
        <v>143.1</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164.5</v>
      </c>
      <c r="E47" s="27" t="n">
        <v>195.7</v>
      </c>
      <c r="F47" s="26" t="n">
        <v>225</v>
      </c>
      <c r="G47" s="27" t="n">
        <v>169.4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7.8</v>
      </c>
      <c r="F14" s="126" t="n"/>
      <c r="G14" s="129" t="n">
        <v>0</v>
      </c>
      <c r="H14" s="126" t="n">
        <v>7.8</v>
      </c>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7.8</v>
      </c>
      <c r="F16" s="126" t="n"/>
      <c r="G16" s="129" t="n">
        <v>0</v>
      </c>
      <c r="H16" s="126" t="n">
        <v>7.8</v>
      </c>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35358.9</v>
      </c>
      <c r="E9" s="224" t="n">
        <v>33757.3</v>
      </c>
    </row>
    <row r="10" ht="21.75" customFormat="1" customHeight="1" s="165" thickBot="1">
      <c r="B10" s="249" t="inlineStr">
        <is>
          <t>davon Anteil festverzinslicher Pfandbriefe
§ 28 Abs. 1 Nr. 13  (gewichteter Durchschnitt)</t>
        </is>
      </c>
      <c r="C10" s="166" t="inlineStr">
        <is>
          <t>%</t>
        </is>
      </c>
      <c r="D10" s="167" t="n">
        <v>94.72</v>
      </c>
      <c r="E10" s="209" t="n">
        <v>96.7</v>
      </c>
    </row>
    <row r="11" ht="13.5" customHeight="1" s="406" thickBot="1">
      <c r="B11" s="205" t="n"/>
      <c r="C11" s="21" t="n"/>
      <c r="D11" s="21" t="n"/>
      <c r="E11" s="210" t="n"/>
    </row>
    <row r="12">
      <c r="B12" s="247" t="inlineStr">
        <is>
          <t>Deckungsmasse</t>
        </is>
      </c>
      <c r="C12" s="250" t="inlineStr">
        <is>
          <t>(Mio. €)</t>
        </is>
      </c>
      <c r="D12" s="207" t="n">
        <v>37288.9</v>
      </c>
      <c r="E12" s="208" t="n">
        <v>36985.1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95.7</v>
      </c>
      <c r="E18" s="212" t="n">
        <v>95.40000000000001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1234.3</v>
      </c>
      <c r="E20" s="212" t="n">
        <v>906.6</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-160.3</v>
      </c>
      <c r="E23" s="212" t="n">
        <v>-141.1</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47.2</v>
      </c>
      <c r="E28" s="212" t="n">
        <v>156.2</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5.62</v>
      </c>
      <c r="E30" s="212" t="n">
        <v>5.26</v>
      </c>
    </row>
    <row r="31" ht="21" customHeight="1" s="406">
      <c r="B31" s="172" t="inlineStr">
        <is>
          <t xml:space="preserve">durchschnittlicher gewichteter Beleihungsauslauf
§ 28 Abs. 2 Nr. 3  </t>
        </is>
      </c>
      <c r="C31" s="171" t="inlineStr">
        <is>
          <t>%</t>
        </is>
      </c>
      <c r="D31" s="170" t="n">
        <v>52.24</v>
      </c>
      <c r="E31" s="212" t="n">
        <v>52.5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226.17</v>
      </c>
      <c r="E35" s="212" t="n">
        <v>1e-06</v>
      </c>
    </row>
    <row r="36">
      <c r="A36" s="218" t="n"/>
      <c r="B36" s="242" t="inlineStr">
        <is>
          <t>Tag, an dem sich die größte negative Summe ergibt</t>
        </is>
      </c>
      <c r="C36" s="169" t="inlineStr">
        <is>
          <t>Tag (1-180)</t>
        </is>
      </c>
      <c r="D36" s="362" t="n">
        <v>165</v>
      </c>
      <c r="E36" s="363" t="n">
        <v>75</v>
      </c>
    </row>
    <row r="37" ht="21.75" customHeight="1" s="406" thickBot="1">
      <c r="A37" s="218" t="n">
        <v>1</v>
      </c>
      <c r="B37" s="173" t="inlineStr">
        <is>
          <t>Gesamtbetrag der Deckungswerte, welche die Anforderungen von § 4 Abs. 1a S. 3 PfandBG erfüllen (Liquiditätsdeckung)</t>
        </is>
      </c>
      <c r="C37" s="248" t="inlineStr">
        <is>
          <t>(Mio. €)</t>
        </is>
      </c>
      <c r="D37" s="214" t="n">
        <v>1445.17</v>
      </c>
      <c r="E37" s="215" t="n">
        <v>907.3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0.5</v>
      </c>
      <c r="E48" s="215" t="n">
        <v>0.49</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1205.1</v>
      </c>
      <c r="E9" s="224" t="n">
        <v>1246.2</v>
      </c>
    </row>
    <row r="10" ht="21.75" customFormat="1" customHeight="1" s="165" thickBot="1">
      <c r="A10" s="218" t="n">
        <v>1</v>
      </c>
      <c r="B10" s="249" t="inlineStr">
        <is>
          <t>davon Anteil festverzinslicher Pfandbriefe
§ 28 Abs. 1 Nr. 13 (gewichteter Durchschnitt)</t>
        </is>
      </c>
      <c r="C10" s="166" t="inlineStr">
        <is>
          <t>%</t>
        </is>
      </c>
      <c r="D10" s="167" t="n">
        <v>91.64</v>
      </c>
      <c r="E10" s="209" t="n">
        <v>91.09999999999999</v>
      </c>
    </row>
    <row r="11" ht="13.5" customHeight="1" s="406" thickBot="1">
      <c r="A11" s="218" t="n">
        <v>1</v>
      </c>
      <c r="B11" s="205" t="n"/>
      <c r="C11" s="21" t="n"/>
      <c r="D11" s="21" t="n"/>
      <c r="E11" s="210" t="n"/>
    </row>
    <row r="12">
      <c r="A12" s="218" t="n">
        <v>1</v>
      </c>
      <c r="B12" s="247" t="inlineStr">
        <is>
          <t>Deckungsmasse</t>
        </is>
      </c>
      <c r="C12" s="251" t="inlineStr">
        <is>
          <t>(Mio. €)</t>
        </is>
      </c>
      <c r="D12" s="223" t="n">
        <v>1369.6</v>
      </c>
      <c r="E12" s="224" t="n">
        <v>1441.9</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94.53</v>
      </c>
      <c r="E16" s="212" t="n">
        <v>90.59999999999999</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67.7</v>
      </c>
      <c r="E30" s="212" t="n">
        <v>53.4</v>
      </c>
    </row>
    <row r="31">
      <c r="A31" s="218" t="n"/>
      <c r="B31" s="242" t="inlineStr">
        <is>
          <t>Tag, an dem sich die größte negative Summe ergibt</t>
        </is>
      </c>
      <c r="C31" s="169" t="inlineStr">
        <is>
          <t>Tag (1-180)</t>
        </is>
      </c>
      <c r="D31" s="362" t="n">
        <v>171</v>
      </c>
      <c r="E31" s="363" t="n">
        <v>180</v>
      </c>
    </row>
    <row r="32" ht="21.75" customHeight="1" s="406" thickBot="1">
      <c r="A32" s="218" t="n"/>
      <c r="B32" s="173" t="inlineStr">
        <is>
          <t>Gesamtbetrag der Deckungswerte, welche die Anforderungen von § 4 Abs. 1a S. 3 PfandBG erfüllen (Liquiditätsdeckung)</t>
        </is>
      </c>
      <c r="C32" s="248" t="inlineStr">
        <is>
          <t>(Mio. €)</t>
        </is>
      </c>
      <c r="D32" s="214" t="n">
        <v>313.59</v>
      </c>
      <c r="E32" s="215" t="n">
        <v>212.4</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0.91</v>
      </c>
      <c r="E36" s="212" t="n">
        <v>0.54</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09" customHeight="1" s="406" thickBot="1">
      <c r="B10" s="230" t="inlineStr">
        <is>
          <t>ISIN</t>
        </is>
      </c>
      <c r="C10" s="204" t="inlineStr">
        <is>
          <t>(Mio. €)</t>
        </is>
      </c>
      <c r="D10" s="500" t="inlineStr">
        <is>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DE000MHB4107, DE000MHB4149, DE000MHB4156, DE000MHB4214, DE000MHB4289, DE000MHB4297, DE000MHB4305, DE000MHB4388, DE000MHB4396, DE000MHB4412, DE000MHB4420, DE000MHB4446, DE000MHB4479, DE000MHB4487, DE000MHB4529, DE000MHB4552, DE000MHB4560, DE000MHB4586, DE000MHB4636, DE000MHB4651, DE000MHB4669, DE000MHB4677, DE000MHB4685, DE000MHB4719, DE000MHB4727, DE000MHB4735, DE000MHB4743, DE000MHB4750, DE000MHB4776, DE000MHB4784, DE000MHB4792, DE000MHB4818, DE000MHB4826, DE000MHB4842, DE000MHB4867, DE000MHB4875, DE000MHB4883, DE000MHB4909, DE000MHB4917, DE000MHB4925, DE000MHB4933, DE000MHB4958, DE000MHB4966, DE000MHB4974, DE000MHB61H0, DE000MHB9171</t>
        </is>
      </c>
      <c r="E10" s="501" t="inlineStr">
        <is>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DE000MHB21J0,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DE000MHB4057, DE000MHB4107, DE000MHB4149, DE000MHB4156, DE000MHB4214, DE000MHB4289, DE000MHB4297, DE000MHB4305, DE000MHB4388, DE000MHB4396, DE000MHB4412, DE000MHB4420, DE000MHB4446, DE000MHB4479, DE000MHB4487,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DE000MHB61H0, DE000MHB9171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DE000MHB3349</t>
        </is>
      </c>
      <c r="E22" s="501" t="inlineStr">
        <is>
          <t>DE000MHB3349</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MHB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Münchener Hypothekenbank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1708.1</v>
      </c>
      <c r="E11" s="45" t="n">
        <v>1488.5</v>
      </c>
      <c r="F11" s="44" t="n">
        <v>950.3</v>
      </c>
      <c r="G11" s="45" t="n">
        <v>1510.2</v>
      </c>
      <c r="I11" s="44" t="n">
        <v>0</v>
      </c>
      <c r="J11" s="45" t="n">
        <v>0</v>
      </c>
    </row>
    <row r="12" ht="12.75" customHeight="1" s="406">
      <c r="A12" s="17" t="n">
        <v>0</v>
      </c>
      <c r="B12" s="412" t="inlineStr">
        <is>
          <t>&gt; 0,5 Jahre und &lt;= 1 Jahr</t>
        </is>
      </c>
      <c r="C12" s="413" t="n"/>
      <c r="D12" s="44" t="n">
        <v>1935</v>
      </c>
      <c r="E12" s="45" t="n">
        <v>1677.3</v>
      </c>
      <c r="F12" s="44" t="n">
        <v>1402.1</v>
      </c>
      <c r="G12" s="45" t="n">
        <v>1606.7</v>
      </c>
      <c r="I12" s="44" t="n">
        <v>0</v>
      </c>
      <c r="J12" s="45" t="n">
        <v>0</v>
      </c>
    </row>
    <row r="13" ht="12.75" customHeight="1" s="406">
      <c r="A13" s="17" t="n"/>
      <c r="B13" s="412" t="inlineStr">
        <is>
          <t>&gt; 1 Jahr und &lt;= 1,5 Jahre</t>
        </is>
      </c>
      <c r="C13" s="413" t="n"/>
      <c r="D13" s="44" t="n">
        <v>487.3</v>
      </c>
      <c r="E13" s="45" t="n">
        <v>2119</v>
      </c>
      <c r="F13" s="44" t="n">
        <v>1531.6</v>
      </c>
      <c r="G13" s="45" t="n">
        <v>1601.2</v>
      </c>
      <c r="I13" s="44" t="n">
        <v>1708.1</v>
      </c>
      <c r="J13" s="45" t="n">
        <v>950.4</v>
      </c>
    </row>
    <row r="14" ht="12.75" customHeight="1" s="406">
      <c r="A14" s="17" t="n">
        <v>0</v>
      </c>
      <c r="B14" s="412" t="inlineStr">
        <is>
          <t>&gt; 1,5 Jahre und &lt;= 2 Jahre</t>
        </is>
      </c>
      <c r="C14" s="412" t="n"/>
      <c r="D14" s="46" t="n">
        <v>2777.5</v>
      </c>
      <c r="E14" s="217" t="n">
        <v>1601.6</v>
      </c>
      <c r="F14" s="46" t="n">
        <v>1524.1</v>
      </c>
      <c r="G14" s="217" t="n">
        <v>1522</v>
      </c>
      <c r="I14" s="44" t="n">
        <v>1935</v>
      </c>
      <c r="J14" s="45" t="n">
        <v>1402.1</v>
      </c>
    </row>
    <row r="15" ht="12.75" customHeight="1" s="406">
      <c r="A15" s="17" t="n">
        <v>0</v>
      </c>
      <c r="B15" s="412" t="inlineStr">
        <is>
          <t>&gt; 2 Jahre und &lt;= 3 Jahre</t>
        </is>
      </c>
      <c r="C15" s="412" t="n"/>
      <c r="D15" s="46" t="n">
        <v>3787.2</v>
      </c>
      <c r="E15" s="217" t="n">
        <v>3810.6</v>
      </c>
      <c r="F15" s="46" t="n">
        <v>3569.1</v>
      </c>
      <c r="G15" s="217" t="n">
        <v>3645.4</v>
      </c>
      <c r="I15" s="44" t="n">
        <v>3264.8</v>
      </c>
      <c r="J15" s="45" t="n">
        <v>3055.7</v>
      </c>
    </row>
    <row r="16" ht="12.75" customHeight="1" s="406">
      <c r="A16" s="17" t="n">
        <v>0</v>
      </c>
      <c r="B16" s="412" t="inlineStr">
        <is>
          <t>&gt; 3 Jahre und &lt;= 4 Jahre</t>
        </is>
      </c>
      <c r="C16" s="412" t="n"/>
      <c r="D16" s="46" t="n">
        <v>2991.2</v>
      </c>
      <c r="E16" s="217" t="n">
        <v>2640.6</v>
      </c>
      <c r="F16" s="46" t="n">
        <v>3277</v>
      </c>
      <c r="G16" s="217" t="n">
        <v>3568.5</v>
      </c>
      <c r="I16" s="44" t="n">
        <v>3787.2</v>
      </c>
      <c r="J16" s="45" t="n">
        <v>3569.1</v>
      </c>
    </row>
    <row r="17" ht="12.75" customHeight="1" s="406">
      <c r="A17" s="17" t="n">
        <v>0</v>
      </c>
      <c r="B17" s="412" t="inlineStr">
        <is>
          <t>&gt; 4 Jahre und &lt;= 5 Jahre</t>
        </is>
      </c>
      <c r="C17" s="412" t="n"/>
      <c r="D17" s="46" t="n">
        <v>2914.2</v>
      </c>
      <c r="E17" s="217" t="n">
        <v>2507.3</v>
      </c>
      <c r="F17" s="46" t="n">
        <v>2083.5</v>
      </c>
      <c r="G17" s="217" t="n">
        <v>2343.8</v>
      </c>
      <c r="I17" s="44" t="n">
        <v>2991.2</v>
      </c>
      <c r="J17" s="45" t="n">
        <v>3277</v>
      </c>
    </row>
    <row r="18" ht="12.75" customHeight="1" s="406">
      <c r="A18" s="17" t="n">
        <v>0</v>
      </c>
      <c r="B18" s="412" t="inlineStr">
        <is>
          <t>&gt; 5 Jahre und &lt;= 10 Jahre</t>
        </is>
      </c>
      <c r="C18" s="413" t="n"/>
      <c r="D18" s="44" t="n">
        <v>8390.5</v>
      </c>
      <c r="E18" s="45" t="n">
        <v>10618.5</v>
      </c>
      <c r="F18" s="44" t="n">
        <v>8601.5</v>
      </c>
      <c r="G18" s="45" t="n">
        <v>10726.3</v>
      </c>
      <c r="I18" s="44" t="n">
        <v>9863</v>
      </c>
      <c r="J18" s="45" t="n">
        <v>9628.1</v>
      </c>
    </row>
    <row r="19" ht="12.75" customHeight="1" s="406">
      <c r="A19" s="17" t="n">
        <v>0</v>
      </c>
      <c r="B19" s="412" t="inlineStr">
        <is>
          <t>&gt; 10 Jahre</t>
        </is>
      </c>
      <c r="C19" s="413" t="n"/>
      <c r="D19" s="44" t="n">
        <v>10367.9</v>
      </c>
      <c r="E19" s="45" t="n">
        <v>10825.5</v>
      </c>
      <c r="F19" s="44" t="n">
        <v>10818.1</v>
      </c>
      <c r="G19" s="45" t="n">
        <v>10461</v>
      </c>
      <c r="I19" s="44" t="n">
        <v>11809.6</v>
      </c>
      <c r="J19" s="45" t="n">
        <v>11874.9</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58.1</v>
      </c>
      <c r="E24" s="45" t="n">
        <v>4.1</v>
      </c>
      <c r="F24" s="44" t="n">
        <v>51.4</v>
      </c>
      <c r="G24" s="45" t="n">
        <v>8.699999999999999</v>
      </c>
      <c r="I24" s="44" t="n">
        <v>0</v>
      </c>
      <c r="J24" s="45" t="n">
        <v>0</v>
      </c>
    </row>
    <row r="25" ht="12.75" customHeight="1" s="406">
      <c r="A25" s="17" t="n"/>
      <c r="B25" s="412" t="inlineStr">
        <is>
          <t>&gt; 0,5 Jahre und &lt;= 1 Jahr</t>
        </is>
      </c>
      <c r="C25" s="413" t="n"/>
      <c r="D25" s="44" t="n">
        <v>5</v>
      </c>
      <c r="E25" s="45" t="n">
        <v>6.4</v>
      </c>
      <c r="F25" s="44" t="n">
        <v>75</v>
      </c>
      <c r="G25" s="45" t="n">
        <v>34.4</v>
      </c>
      <c r="I25" s="44" t="n">
        <v>0</v>
      </c>
      <c r="J25" s="45" t="n">
        <v>0</v>
      </c>
    </row>
    <row r="26" ht="12.75" customHeight="1" s="406">
      <c r="A26" s="17" t="n">
        <v>1</v>
      </c>
      <c r="B26" s="412" t="inlineStr">
        <is>
          <t>&gt; 1 Jahr und &lt;= 1,5 Jahre</t>
        </is>
      </c>
      <c r="C26" s="413" t="n"/>
      <c r="D26" s="44" t="n">
        <v>67.8</v>
      </c>
      <c r="E26" s="45" t="n">
        <v>33.3</v>
      </c>
      <c r="F26" s="44" t="n">
        <v>8.1</v>
      </c>
      <c r="G26" s="45" t="n">
        <v>36</v>
      </c>
      <c r="I26" s="44" t="n">
        <v>58</v>
      </c>
      <c r="J26" s="45" t="n">
        <v>51.4</v>
      </c>
    </row>
    <row r="27" ht="12.75" customHeight="1" s="406">
      <c r="A27" s="17" t="n">
        <v>1</v>
      </c>
      <c r="B27" s="412" t="inlineStr">
        <is>
          <t>&gt; 1,5 Jahre und &lt;= 2 Jahre</t>
        </is>
      </c>
      <c r="C27" s="412" t="n"/>
      <c r="D27" s="46" t="n">
        <v>45</v>
      </c>
      <c r="E27" s="217" t="n">
        <v>20</v>
      </c>
      <c r="F27" s="46" t="n">
        <v>30</v>
      </c>
      <c r="G27" s="217" t="n">
        <v>6.8</v>
      </c>
      <c r="I27" s="44" t="n">
        <v>5</v>
      </c>
      <c r="J27" s="45" t="n">
        <v>75</v>
      </c>
    </row>
    <row r="28" ht="12.75" customHeight="1" s="406">
      <c r="A28" s="17" t="n">
        <v>1</v>
      </c>
      <c r="B28" s="412" t="inlineStr">
        <is>
          <t>&gt; 2 Jahre und &lt;= 3 Jahre</t>
        </is>
      </c>
      <c r="C28" s="412" t="n"/>
      <c r="D28" s="46" t="n">
        <v>97</v>
      </c>
      <c r="E28" s="217" t="n">
        <v>24.6</v>
      </c>
      <c r="F28" s="46" t="n">
        <v>150.2</v>
      </c>
      <c r="G28" s="217" t="n">
        <v>223.3</v>
      </c>
      <c r="I28" s="44" t="n">
        <v>112.8</v>
      </c>
      <c r="J28" s="45" t="n">
        <v>38.1</v>
      </c>
    </row>
    <row r="29" ht="12.75" customHeight="1" s="406">
      <c r="A29" s="17" t="n">
        <v>1</v>
      </c>
      <c r="B29" s="412" t="inlineStr">
        <is>
          <t>&gt; 3 Jahre und &lt;= 4 Jahre</t>
        </is>
      </c>
      <c r="C29" s="412" t="n"/>
      <c r="D29" s="46" t="n">
        <v>113</v>
      </c>
      <c r="E29" s="217" t="n">
        <v>67.3</v>
      </c>
      <c r="F29" s="46" t="n">
        <v>15.4</v>
      </c>
      <c r="G29" s="217" t="n">
        <v>49.8</v>
      </c>
      <c r="I29" s="44" t="n">
        <v>97</v>
      </c>
      <c r="J29" s="45" t="n">
        <v>150.2</v>
      </c>
    </row>
    <row r="30" ht="12.75" customHeight="1" s="406">
      <c r="A30" s="17" t="n">
        <v>1</v>
      </c>
      <c r="B30" s="412" t="inlineStr">
        <is>
          <t>&gt; 4 Jahre und &lt;= 5 Jahre</t>
        </is>
      </c>
      <c r="C30" s="412" t="n"/>
      <c r="D30" s="46" t="n">
        <v>161.9</v>
      </c>
      <c r="E30" s="217" t="n">
        <v>63.9</v>
      </c>
      <c r="F30" s="46" t="n">
        <v>202.1</v>
      </c>
      <c r="G30" s="217" t="n">
        <v>103.2</v>
      </c>
      <c r="I30" s="44" t="n">
        <v>113.1</v>
      </c>
      <c r="J30" s="45" t="n">
        <v>15.4</v>
      </c>
    </row>
    <row r="31" ht="12.75" customHeight="1" s="406">
      <c r="A31" s="17" t="n">
        <v>1</v>
      </c>
      <c r="B31" s="412" t="inlineStr">
        <is>
          <t>&gt; 5 Jahre und &lt;= 10 Jahre</t>
        </is>
      </c>
      <c r="C31" s="413" t="n"/>
      <c r="D31" s="44" t="n">
        <v>346.7</v>
      </c>
      <c r="E31" s="45" t="n">
        <v>179</v>
      </c>
      <c r="F31" s="44" t="n">
        <v>408.9</v>
      </c>
      <c r="G31" s="45" t="n">
        <v>118.5</v>
      </c>
      <c r="I31" s="44" t="n">
        <v>303.8</v>
      </c>
      <c r="J31" s="45" t="n">
        <v>367.7</v>
      </c>
    </row>
    <row r="32" ht="12.75" customHeight="1" s="406">
      <c r="B32" s="412" t="inlineStr">
        <is>
          <t>&gt; 10 Jahre</t>
        </is>
      </c>
      <c r="C32" s="413" t="n"/>
      <c r="D32" s="44" t="n">
        <v>310.6</v>
      </c>
      <c r="E32" s="45" t="n">
        <v>971</v>
      </c>
      <c r="F32" s="44" t="n">
        <v>305.1</v>
      </c>
      <c r="G32" s="45" t="n">
        <v>861.2</v>
      </c>
      <c r="I32" s="44" t="n">
        <v>515.4</v>
      </c>
      <c r="J32" s="45" t="n">
        <v>548.4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20367.4</v>
      </c>
      <c r="E9" s="54" t="n">
        <v>20159.2</v>
      </c>
    </row>
    <row r="10" ht="12.75" customHeight="1" s="406">
      <c r="A10" s="17" t="n">
        <v>0</v>
      </c>
      <c r="B10" s="55" t="inlineStr">
        <is>
          <t>Mehr als 300 Tsd. € bis einschließlich 1 Mio. €</t>
        </is>
      </c>
      <c r="C10" s="55" t="n"/>
      <c r="D10" s="44" t="n">
        <v>5752.2</v>
      </c>
      <c r="E10" s="54" t="n">
        <v>5375.3</v>
      </c>
    </row>
    <row r="11" ht="12.75" customHeight="1" s="406">
      <c r="A11" s="17" t="n"/>
      <c r="B11" s="55" t="inlineStr">
        <is>
          <t>Mehr als 1 Mio. € bis einschließlich 10 Mio. €</t>
        </is>
      </c>
      <c r="C11" s="55" t="n"/>
      <c r="D11" s="44" t="n">
        <v>2403.8</v>
      </c>
      <c r="E11" s="54" t="n">
        <v>2742.1</v>
      </c>
    </row>
    <row r="12" ht="12.75" customHeight="1" s="406">
      <c r="A12" s="17" t="n">
        <v>0</v>
      </c>
      <c r="B12" s="55" t="inlineStr">
        <is>
          <t>Mehr als 10 Mio. €</t>
        </is>
      </c>
      <c r="C12" s="55" t="n"/>
      <c r="D12" s="44" t="n">
        <v>7410.5</v>
      </c>
      <c r="E12" s="54" t="n">
        <v>7786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28.2</v>
      </c>
      <c r="E21" s="45" t="n">
        <v>41.9</v>
      </c>
    </row>
    <row r="22" ht="12.75" customHeight="1" s="406">
      <c r="A22" s="17" t="n">
        <v>1</v>
      </c>
      <c r="B22" s="55" t="inlineStr">
        <is>
          <t>Mehr als 10 Mio. € bis einschließlich 100 Mio. €</t>
        </is>
      </c>
      <c r="C22" s="55" t="n"/>
      <c r="D22" s="46" t="n">
        <v>501.4</v>
      </c>
      <c r="E22" s="57" t="n">
        <v>430</v>
      </c>
    </row>
    <row r="23" ht="12.75" customHeight="1" s="406">
      <c r="A23" s="17" t="n">
        <v>1</v>
      </c>
      <c r="B23" s="55" t="inlineStr">
        <is>
          <t>Mehr als 100 Mio. €</t>
        </is>
      </c>
      <c r="C23" s="60" t="n"/>
      <c r="D23" s="61" t="n">
        <v>840</v>
      </c>
      <c r="E23" s="62" t="n">
        <v>970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5514.7</v>
      </c>
      <c r="H16" s="84" t="n">
        <v>18428.4</v>
      </c>
      <c r="I16" s="84" t="n">
        <v>5422.4</v>
      </c>
      <c r="J16" s="84" t="n">
        <v>5.899999999999999</v>
      </c>
      <c r="K16" s="84" t="n">
        <v>0.7</v>
      </c>
      <c r="L16" s="84">
        <f>SUM(M16:R16)</f>
        <v/>
      </c>
      <c r="M16" s="84" t="n">
        <v>4315.400000000001</v>
      </c>
      <c r="N16" s="84" t="n">
        <v>2044.5</v>
      </c>
      <c r="O16" s="84" t="n">
        <v>5.5</v>
      </c>
      <c r="P16" s="84" t="n">
        <v>196.4</v>
      </c>
      <c r="Q16" s="84" t="n">
        <v>0</v>
      </c>
      <c r="R16" s="84" t="n">
        <v>0</v>
      </c>
      <c r="S16" s="85" t="n">
        <v>21.1</v>
      </c>
      <c r="T16" s="270" t="n">
        <v>25.3</v>
      </c>
    </row>
    <row r="17" ht="12.75" customHeight="1" s="406">
      <c r="C17" s="80" t="n"/>
      <c r="D17" s="258">
        <f>"Jahr "&amp;(AktJahr-1)</f>
        <v/>
      </c>
      <c r="E17" s="271">
        <f>F17+L17</f>
        <v/>
      </c>
      <c r="F17" s="86">
        <f>SUM(G17:K17)</f>
        <v/>
      </c>
      <c r="G17" s="86" t="n">
        <v>5368.5</v>
      </c>
      <c r="H17" s="86" t="n">
        <v>18003.9</v>
      </c>
      <c r="I17" s="86" t="n">
        <v>5574.199999999999</v>
      </c>
      <c r="J17" s="86" t="n">
        <v>7.8</v>
      </c>
      <c r="K17" s="86" t="n">
        <v>0.7</v>
      </c>
      <c r="L17" s="86">
        <f>SUM(M17:R17)</f>
        <v/>
      </c>
      <c r="M17" s="86" t="n">
        <v>4637.2</v>
      </c>
      <c r="N17" s="86" t="n">
        <v>2219</v>
      </c>
      <c r="O17" s="86" t="n">
        <v>6.499999999999999</v>
      </c>
      <c r="P17" s="86" t="n">
        <v>244.8</v>
      </c>
      <c r="Q17" s="86" t="n">
        <v>0</v>
      </c>
      <c r="R17" s="86" t="n">
        <v>0</v>
      </c>
      <c r="S17" s="87" t="n">
        <v>12.8</v>
      </c>
      <c r="T17" s="272" t="n">
        <v>14.6</v>
      </c>
    </row>
    <row r="18" ht="12.75" customHeight="1" s="406">
      <c r="B18" s="13" t="inlineStr">
        <is>
          <t>DE</t>
        </is>
      </c>
      <c r="C18" s="82" t="inlineStr">
        <is>
          <t>Deutschland</t>
        </is>
      </c>
      <c r="D18" s="257">
        <f>$D$16</f>
        <v/>
      </c>
      <c r="E18" s="269">
        <f>F18+L18</f>
        <v/>
      </c>
      <c r="F18" s="84">
        <f>SUM(G18:K18)</f>
        <v/>
      </c>
      <c r="G18" s="84" t="n">
        <v>3885.1</v>
      </c>
      <c r="H18" s="84" t="n">
        <v>15739.7</v>
      </c>
      <c r="I18" s="84" t="n">
        <v>4747.099999999999</v>
      </c>
      <c r="J18" s="84" t="n">
        <v>5.899999999999999</v>
      </c>
      <c r="K18" s="84" t="n">
        <v>0.7</v>
      </c>
      <c r="L18" s="84">
        <f>SUM(M18:R18)</f>
        <v/>
      </c>
      <c r="M18" s="84" t="n">
        <v>3291.1</v>
      </c>
      <c r="N18" s="84" t="n">
        <v>1337.7</v>
      </c>
      <c r="O18" s="84" t="n">
        <v>5.5</v>
      </c>
      <c r="P18" s="84" t="n">
        <v>161.6</v>
      </c>
      <c r="Q18" s="84" t="n">
        <v>0</v>
      </c>
      <c r="R18" s="84" t="n">
        <v>0</v>
      </c>
      <c r="S18" s="85" t="n">
        <v>20.5</v>
      </c>
      <c r="T18" s="270" t="n">
        <v>24.7</v>
      </c>
    </row>
    <row r="19" ht="12.75" customHeight="1" s="406">
      <c r="C19" s="80" t="n"/>
      <c r="D19" s="258">
        <f>$D$17</f>
        <v/>
      </c>
      <c r="E19" s="271">
        <f>F19+L19</f>
        <v/>
      </c>
      <c r="F19" s="86">
        <f>SUM(G19:K19)</f>
        <v/>
      </c>
      <c r="G19" s="86" t="n">
        <v>3734.4</v>
      </c>
      <c r="H19" s="86" t="n">
        <v>15291</v>
      </c>
      <c r="I19" s="86" t="n">
        <v>4972.2</v>
      </c>
      <c r="J19" s="86" t="n">
        <v>7.8</v>
      </c>
      <c r="K19" s="86" t="n">
        <v>0.7</v>
      </c>
      <c r="L19" s="86">
        <f>SUM(M19:R19)</f>
        <v/>
      </c>
      <c r="M19" s="86" t="n">
        <v>3363.9</v>
      </c>
      <c r="N19" s="86" t="n">
        <v>1393.8</v>
      </c>
      <c r="O19" s="86" t="n">
        <v>6.499999999999999</v>
      </c>
      <c r="P19" s="86" t="n">
        <v>203.2</v>
      </c>
      <c r="Q19" s="86" t="n">
        <v>0</v>
      </c>
      <c r="R19" s="86" t="n">
        <v>0</v>
      </c>
      <c r="S19" s="87" t="n">
        <v>12.6</v>
      </c>
      <c r="T19" s="272" t="n">
        <v>14.4</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71.59999999999999</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71.59999999999999</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159.3</v>
      </c>
      <c r="N30" s="84" t="n">
        <v>25.3</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199.6</v>
      </c>
      <c r="N31" s="86" t="n">
        <v>58</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85.40000000000001</v>
      </c>
      <c r="J34" s="84" t="n">
        <v>0</v>
      </c>
      <c r="K34" s="84" t="n">
        <v>0</v>
      </c>
      <c r="L34" s="84">
        <f>SUM(M34:R34)</f>
        <v/>
      </c>
      <c r="M34" s="84" t="n">
        <v>146.6</v>
      </c>
      <c r="N34" s="84" t="n">
        <v>7.3</v>
      </c>
      <c r="O34" s="84" t="n">
        <v>0</v>
      </c>
      <c r="P34" s="84" t="n">
        <v>16.8</v>
      </c>
      <c r="Q34" s="84" t="n">
        <v>0</v>
      </c>
      <c r="R34" s="84" t="n">
        <v>0</v>
      </c>
      <c r="S34" s="85" t="n">
        <v>0</v>
      </c>
      <c r="T34" s="270" t="n">
        <v>0</v>
      </c>
    </row>
    <row r="35" ht="12.75" customHeight="1" s="406">
      <c r="C35" s="80" t="n"/>
      <c r="D35" s="258">
        <f>$D$17</f>
        <v/>
      </c>
      <c r="E35" s="271">
        <f>F35+L35</f>
        <v/>
      </c>
      <c r="F35" s="86">
        <f>SUM(G35:K35)</f>
        <v/>
      </c>
      <c r="G35" s="86" t="n">
        <v>0</v>
      </c>
      <c r="H35" s="86" t="n">
        <v>0</v>
      </c>
      <c r="I35" s="86" t="n">
        <v>40.7</v>
      </c>
      <c r="J35" s="86" t="n">
        <v>0</v>
      </c>
      <c r="K35" s="86" t="n">
        <v>0</v>
      </c>
      <c r="L35" s="86">
        <f>SUM(M35:R35)</f>
        <v/>
      </c>
      <c r="M35" s="86" t="n">
        <v>168.8</v>
      </c>
      <c r="N35" s="86" t="n">
        <v>14.1</v>
      </c>
      <c r="O35" s="86" t="n">
        <v>0</v>
      </c>
      <c r="P35" s="86" t="n">
        <v>23.6</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100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116.7</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293.7</v>
      </c>
      <c r="J50" s="84" t="n">
        <v>0</v>
      </c>
      <c r="K50" s="84" t="n">
        <v>0</v>
      </c>
      <c r="L50" s="84">
        <f>SUM(M50:R50)</f>
        <v/>
      </c>
      <c r="M50" s="84" t="n">
        <v>191.1</v>
      </c>
      <c r="N50" s="84" t="n">
        <v>246</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273.4</v>
      </c>
      <c r="J51" s="86" t="n">
        <v>0</v>
      </c>
      <c r="K51" s="86" t="n">
        <v>0</v>
      </c>
      <c r="L51" s="86">
        <f>SUM(M51:R51)</f>
        <v/>
      </c>
      <c r="M51" s="86" t="n">
        <v>175.8</v>
      </c>
      <c r="N51" s="86" t="n">
        <v>265.4</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16.4</v>
      </c>
      <c r="H52" s="84" t="n">
        <v>43.1</v>
      </c>
      <c r="I52" s="84" t="n">
        <v>0.2</v>
      </c>
      <c r="J52" s="84" t="n">
        <v>0</v>
      </c>
      <c r="K52" s="84" t="n">
        <v>0</v>
      </c>
      <c r="L52" s="84">
        <f>SUM(M52:R52)</f>
        <v/>
      </c>
      <c r="M52" s="84" t="n">
        <v>73.40000000000001</v>
      </c>
      <c r="N52" s="84" t="n">
        <v>106.2</v>
      </c>
      <c r="O52" s="84" t="n">
        <v>0</v>
      </c>
      <c r="P52" s="84" t="n">
        <v>18</v>
      </c>
      <c r="Q52" s="84" t="n">
        <v>0</v>
      </c>
      <c r="R52" s="84" t="n">
        <v>0</v>
      </c>
      <c r="S52" s="85" t="n">
        <v>0.4</v>
      </c>
      <c r="T52" s="270" t="n">
        <v>0.4</v>
      </c>
    </row>
    <row r="53" ht="12.75" customHeight="1" s="406">
      <c r="C53" s="80" t="n"/>
      <c r="D53" s="258">
        <f>$D$17</f>
        <v/>
      </c>
      <c r="E53" s="271">
        <f>F53+L53</f>
        <v/>
      </c>
      <c r="F53" s="86">
        <f>SUM(G53:K53)</f>
        <v/>
      </c>
      <c r="G53" s="86" t="n">
        <v>16</v>
      </c>
      <c r="H53" s="86" t="n">
        <v>38.3</v>
      </c>
      <c r="I53" s="86" t="n">
        <v>0.2</v>
      </c>
      <c r="J53" s="86" t="n">
        <v>0</v>
      </c>
      <c r="K53" s="86" t="n">
        <v>0</v>
      </c>
      <c r="L53" s="86">
        <f>SUM(M53:R53)</f>
        <v/>
      </c>
      <c r="M53" s="86" t="n">
        <v>46.3</v>
      </c>
      <c r="N53" s="86" t="n">
        <v>130.7</v>
      </c>
      <c r="O53" s="86" t="n">
        <v>0</v>
      </c>
      <c r="P53" s="86" t="n">
        <v>18</v>
      </c>
      <c r="Q53" s="86" t="n">
        <v>0</v>
      </c>
      <c r="R53" s="86" t="n">
        <v>0</v>
      </c>
      <c r="S53" s="87" t="n">
        <v>0.2</v>
      </c>
      <c r="T53" s="272" t="n">
        <v>0.2</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31.8</v>
      </c>
      <c r="J66" s="84" t="n">
        <v>0</v>
      </c>
      <c r="K66" s="84" t="n">
        <v>0</v>
      </c>
      <c r="L66" s="84">
        <f>SUM(M66:R66)</f>
        <v/>
      </c>
      <c r="M66" s="84" t="n">
        <v>109.2</v>
      </c>
      <c r="N66" s="84" t="n">
        <v>302.3</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8.5</v>
      </c>
      <c r="J67" s="86" t="n">
        <v>0</v>
      </c>
      <c r="K67" s="86" t="n">
        <v>0</v>
      </c>
      <c r="L67" s="86">
        <f>SUM(M67:R67)</f>
        <v/>
      </c>
      <c r="M67" s="86" t="n">
        <v>116.2</v>
      </c>
      <c r="N67" s="86" t="n">
        <v>334</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1613.2</v>
      </c>
      <c r="H80" s="84" t="n">
        <v>2645.6</v>
      </c>
      <c r="I80" s="84" t="n">
        <v>0</v>
      </c>
      <c r="J80" s="84" t="n">
        <v>0</v>
      </c>
      <c r="K80" s="84" t="n">
        <v>0</v>
      </c>
      <c r="L80" s="84">
        <f>SUM(M80:R80)</f>
        <v/>
      </c>
      <c r="M80" s="84" t="n">
        <v>0</v>
      </c>
      <c r="N80" s="84" t="n">
        <v>0</v>
      </c>
      <c r="O80" s="84" t="n">
        <v>0</v>
      </c>
      <c r="P80" s="84" t="n">
        <v>0</v>
      </c>
      <c r="Q80" s="84" t="n">
        <v>0</v>
      </c>
      <c r="R80" s="84" t="n">
        <v>0</v>
      </c>
      <c r="S80" s="85" t="n">
        <v>0.2</v>
      </c>
      <c r="T80" s="270" t="n">
        <v>0.2</v>
      </c>
    </row>
    <row r="81" ht="12.75" customHeight="1" s="406">
      <c r="C81" s="80" t="n"/>
      <c r="D81" s="258">
        <f>$D$17</f>
        <v/>
      </c>
      <c r="E81" s="271">
        <f>F81+L81</f>
        <v/>
      </c>
      <c r="F81" s="86">
        <f>SUM(G81:K81)</f>
        <v/>
      </c>
      <c r="G81" s="86" t="n">
        <v>1618.1</v>
      </c>
      <c r="H81" s="86" t="n">
        <v>2674.6</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264.2</v>
      </c>
      <c r="J86" s="84" t="n">
        <v>0</v>
      </c>
      <c r="K86" s="84" t="n">
        <v>0</v>
      </c>
      <c r="L86" s="84">
        <f>SUM(M86:R86)</f>
        <v/>
      </c>
      <c r="M86" s="84" t="n">
        <v>173.1</v>
      </c>
      <c r="N86" s="84" t="n">
        <v>19.7</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279.2</v>
      </c>
      <c r="J87" s="86" t="n">
        <v>0</v>
      </c>
      <c r="K87" s="86" t="n">
        <v>0</v>
      </c>
      <c r="L87" s="86">
        <f>SUM(M87:R87)</f>
        <v/>
      </c>
      <c r="M87" s="86" t="n">
        <v>378.3</v>
      </c>
      <c r="N87" s="86" t="n">
        <v>23</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120</v>
      </c>
      <c r="H12" s="84" t="n">
        <v>1005</v>
      </c>
      <c r="I12" s="84" t="n">
        <v>169.6</v>
      </c>
      <c r="J12" s="85" t="n">
        <v>75</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120</v>
      </c>
      <c r="H13" s="126" t="n">
        <v>1195</v>
      </c>
      <c r="I13" s="126" t="n">
        <v>41.9</v>
      </c>
      <c r="J13" s="127" t="n">
        <v>85</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970</v>
      </c>
      <c r="I14" s="84" t="n">
        <v>169.6</v>
      </c>
      <c r="J14" s="85" t="n">
        <v>75</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1160</v>
      </c>
      <c r="I15" s="126" t="n">
        <v>41.9</v>
      </c>
      <c r="J15" s="127" t="n">
        <v>85</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120</v>
      </c>
      <c r="H48" s="84" t="n">
        <v>35</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120</v>
      </c>
      <c r="H49" s="126" t="n">
        <v>35</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1355</v>
      </c>
      <c r="F13" s="84" t="n">
        <v>0</v>
      </c>
      <c r="G13" s="84" t="n">
        <v>0</v>
      </c>
      <c r="H13" s="123" t="n">
        <v>0</v>
      </c>
      <c r="I13" s="84" t="n">
        <v>0</v>
      </c>
      <c r="J13" s="270" t="n">
        <v>1355</v>
      </c>
    </row>
    <row r="14" ht="12.75" customHeight="1" s="406">
      <c r="B14" s="153" t="n"/>
      <c r="C14" s="55" t="n"/>
      <c r="D14" s="55">
        <f>"Jahr "&amp;(AktJahr-1)</f>
        <v/>
      </c>
      <c r="E14" s="337" t="n">
        <v>922.5</v>
      </c>
      <c r="F14" s="126" t="n">
        <v>0</v>
      </c>
      <c r="G14" s="126" t="n">
        <v>0</v>
      </c>
      <c r="H14" s="129" t="n">
        <v>0</v>
      </c>
      <c r="I14" s="126" t="n">
        <v>0</v>
      </c>
      <c r="J14" s="290" t="n">
        <v>922.5</v>
      </c>
    </row>
    <row r="15" ht="12.75" customHeight="1" s="406">
      <c r="B15" s="153" t="inlineStr">
        <is>
          <t>DE</t>
        </is>
      </c>
      <c r="C15" s="82" t="inlineStr">
        <is>
          <t>Deutschland</t>
        </is>
      </c>
      <c r="D15" s="83">
        <f>$D$13</f>
        <v/>
      </c>
      <c r="E15" s="269" t="n">
        <v>1355</v>
      </c>
      <c r="F15" s="84" t="n">
        <v>0</v>
      </c>
      <c r="G15" s="84" t="n">
        <v>0</v>
      </c>
      <c r="H15" s="123" t="n">
        <v>0</v>
      </c>
      <c r="I15" s="84" t="n">
        <v>0</v>
      </c>
      <c r="J15" s="270" t="n">
        <v>1355</v>
      </c>
    </row>
    <row r="16" ht="12.75" customHeight="1" s="406">
      <c r="B16" s="153" t="n"/>
      <c r="C16" s="55" t="n"/>
      <c r="D16" s="55">
        <f>$D$14</f>
        <v/>
      </c>
      <c r="E16" s="337" t="n">
        <v>912.1</v>
      </c>
      <c r="F16" s="126" t="n">
        <v>0</v>
      </c>
      <c r="G16" s="126" t="n">
        <v>0</v>
      </c>
      <c r="H16" s="129" t="n">
        <v>0</v>
      </c>
      <c r="I16" s="126" t="n">
        <v>0</v>
      </c>
      <c r="J16" s="290" t="n">
        <v>912.1</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10.4</v>
      </c>
      <c r="F50" s="126" t="n">
        <v>0</v>
      </c>
      <c r="G50" s="126" t="n">
        <v>0</v>
      </c>
      <c r="H50" s="129" t="n">
        <v>0</v>
      </c>
      <c r="I50" s="126" t="n">
        <v>0</v>
      </c>
      <c r="J50" s="290" t="n">
        <v>10.4</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