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3028950" cy="15144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Evangelische Bank</t>
        </is>
      </c>
      <c r="H2" s="4" t="n"/>
      <c r="I2" s="4" t="n"/>
    </row>
    <row r="3" ht="15" customHeight="1" s="430">
      <c r="G3" s="5" t="inlineStr">
        <is>
          <t>Ständeplatz 19</t>
        </is>
      </c>
      <c r="H3" s="6" t="n"/>
      <c r="I3" s="6" t="n"/>
    </row>
    <row r="4" ht="15" customHeight="1" s="430">
      <c r="G4" s="5" t="inlineStr">
        <is>
          <t>34117 Kassel</t>
        </is>
      </c>
      <c r="H4" s="6" t="n"/>
      <c r="I4" s="6" t="n"/>
      <c r="J4" s="7" t="n"/>
    </row>
    <row r="5" ht="15" customHeight="1" s="430">
      <c r="G5" s="5" t="inlineStr">
        <is>
          <t>Telefon: +49 561 7887-4000</t>
        </is>
      </c>
      <c r="H5" s="6" t="n"/>
      <c r="I5" s="6" t="n"/>
      <c r="J5" s="7" t="n"/>
    </row>
    <row r="6" ht="15" customHeight="1" s="430">
      <c r="G6" s="5" t="inlineStr">
        <is>
          <t>E-Mail: info@eb.de</t>
        </is>
      </c>
      <c r="H6" s="6" t="n"/>
      <c r="I6" s="6" t="n"/>
      <c r="J6" s="7" t="n"/>
    </row>
    <row r="7" ht="15" customHeight="1" s="430">
      <c r="G7" s="5" t="inlineStr">
        <is>
          <t>Internet: https://www.eb.de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112</v>
      </c>
      <c r="E21" s="387" t="n">
        <v>7</v>
      </c>
      <c r="F21" s="386" t="n">
        <v>121.155604</v>
      </c>
      <c r="G21" s="387" t="n">
        <v>7.020976099999999</v>
      </c>
      <c r="H21" s="386" t="n">
        <v>99.217386</v>
      </c>
      <c r="I21" s="387" t="n">
        <v>6.07439378</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296.674482</v>
      </c>
      <c r="E23" s="391" t="n">
        <v>53.58473209</v>
      </c>
      <c r="F23" s="390" t="n">
        <v>289.238131</v>
      </c>
      <c r="G23" s="391" t="n">
        <v>48.31152567</v>
      </c>
      <c r="H23" s="390" t="n">
        <v>247.523415</v>
      </c>
      <c r="I23" s="391" t="n">
        <v>41.89928311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4.981945</v>
      </c>
      <c r="E27" s="387" t="n">
        <v>0.300409725</v>
      </c>
      <c r="F27" s="386" t="n">
        <v>2.423112</v>
      </c>
      <c r="G27" s="387" t="n">
        <v>0.140419522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179.692537</v>
      </c>
      <c r="E29" s="394" t="n">
        <v>46.284322365</v>
      </c>
      <c r="F29" s="393" t="n">
        <v>165.659415</v>
      </c>
      <c r="G29" s="394" t="n">
        <v>41.150130048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184.67448</v>
      </c>
      <c r="E31" s="27">
        <f>E25</f>
        <v/>
      </c>
      <c r="F31" s="26" t="n">
        <v>168.082527</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112</v>
      </c>
      <c r="E9" s="219" t="n">
        <v>7</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296.674482</v>
      </c>
      <c r="E12" s="205" t="n">
        <v>53.58473209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0.1</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7.6</v>
      </c>
      <c r="E30" s="209" t="n">
        <v>7.88</v>
      </c>
    </row>
    <row r="31" ht="31.5" customHeight="1" s="430">
      <c r="A31" s="214" t="n">
        <v>0</v>
      </c>
      <c r="B31" s="169" t="inlineStr">
        <is>
          <t xml:space="preserve">average loan-to-value ratio, weighted using the mortgage lending value
section 28 para. 2 no. 3  </t>
        </is>
      </c>
      <c r="C31" s="168" t="inlineStr">
        <is>
          <t>%</t>
        </is>
      </c>
      <c r="D31" s="167" t="n">
        <v>50.403243</v>
      </c>
      <c r="E31" s="209" t="n">
        <v>44.930161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19.07343</v>
      </c>
      <c r="E37" s="212" t="n">
        <v>3.36061891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23.10.2024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EB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Evangelische Bank</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7.201054</v>
      </c>
      <c r="F11" s="43" t="n">
        <v>0</v>
      </c>
      <c r="G11" s="44" t="n">
        <v>1.53492063</v>
      </c>
      <c r="I11" s="43" t="n">
        <v>0</v>
      </c>
      <c r="J11" s="44" t="n">
        <v>0</v>
      </c>
    </row>
    <row r="12" ht="12.75" customHeight="1" s="430">
      <c r="A12" s="17" t="n">
        <v>0</v>
      </c>
      <c r="B12" s="424" t="inlineStr">
        <is>
          <t>&gt; 0.5 years and &lt;= 1 year</t>
        </is>
      </c>
      <c r="C12" s="425" t="n"/>
      <c r="D12" s="43" t="n">
        <v>0</v>
      </c>
      <c r="E12" s="44" t="n">
        <v>7.374047</v>
      </c>
      <c r="F12" s="43" t="n">
        <v>0</v>
      </c>
      <c r="G12" s="44" t="n">
        <v>1.53924738</v>
      </c>
      <c r="I12" s="43" t="n">
        <v>0</v>
      </c>
      <c r="J12" s="44" t="n">
        <v>0</v>
      </c>
    </row>
    <row r="13" ht="12.75" customHeight="1" s="430">
      <c r="A13" s="17" t="n"/>
      <c r="B13" s="424" t="inlineStr">
        <is>
          <t>&gt; 1  year and &lt;= 1.5 years</t>
        </is>
      </c>
      <c r="C13" s="425" t="n"/>
      <c r="D13" s="43" t="n">
        <v>0</v>
      </c>
      <c r="E13" s="44" t="n">
        <v>9.095457</v>
      </c>
      <c r="F13" s="43" t="n">
        <v>0</v>
      </c>
      <c r="G13" s="44" t="n">
        <v>1.59777165</v>
      </c>
      <c r="I13" s="43" t="n">
        <v>0</v>
      </c>
      <c r="J13" s="44" t="n">
        <v>0</v>
      </c>
    </row>
    <row r="14" ht="12.75" customHeight="1" s="430">
      <c r="A14" s="17" t="n">
        <v>0</v>
      </c>
      <c r="B14" s="424" t="inlineStr">
        <is>
          <t>&gt; 1.5 years and &lt;= 2 years</t>
        </is>
      </c>
      <c r="C14" s="424" t="n"/>
      <c r="D14" s="45" t="n">
        <v>0</v>
      </c>
      <c r="E14" s="213" t="n">
        <v>10.361714</v>
      </c>
      <c r="F14" s="45" t="n">
        <v>0</v>
      </c>
      <c r="G14" s="213" t="n">
        <v>1.59988131</v>
      </c>
      <c r="I14" s="43" t="n">
        <v>0</v>
      </c>
      <c r="J14" s="44" t="n">
        <v>0</v>
      </c>
    </row>
    <row r="15" ht="12.75" customHeight="1" s="430">
      <c r="A15" s="17" t="n">
        <v>0</v>
      </c>
      <c r="B15" s="424" t="inlineStr">
        <is>
          <t>&gt; 2 years and &lt;= 3 years</t>
        </is>
      </c>
      <c r="C15" s="424" t="n"/>
      <c r="D15" s="45" t="n">
        <v>2</v>
      </c>
      <c r="E15" s="213" t="n">
        <v>24.19891</v>
      </c>
      <c r="F15" s="45" t="n">
        <v>0</v>
      </c>
      <c r="G15" s="213" t="n">
        <v>4.90224358</v>
      </c>
      <c r="I15" s="43" t="n">
        <v>0</v>
      </c>
      <c r="J15" s="44" t="n">
        <v>0</v>
      </c>
    </row>
    <row r="16" ht="12.75" customHeight="1" s="430">
      <c r="A16" s="17" t="n">
        <v>0</v>
      </c>
      <c r="B16" s="424" t="inlineStr">
        <is>
          <t>&gt; 3 years and &lt;= 4 years</t>
        </is>
      </c>
      <c r="C16" s="424" t="n"/>
      <c r="D16" s="45" t="n">
        <v>0</v>
      </c>
      <c r="E16" s="213" t="n">
        <v>34.354929</v>
      </c>
      <c r="F16" s="45" t="n">
        <v>2</v>
      </c>
      <c r="G16" s="213" t="n">
        <v>4.55692841</v>
      </c>
      <c r="I16" s="43" t="n">
        <v>2</v>
      </c>
      <c r="J16" s="44" t="n">
        <v>0</v>
      </c>
    </row>
    <row r="17" ht="12.75" customHeight="1" s="430">
      <c r="A17" s="17" t="n">
        <v>0</v>
      </c>
      <c r="B17" s="424" t="inlineStr">
        <is>
          <t>&gt; 4 years and &lt;= 5 years</t>
        </is>
      </c>
      <c r="C17" s="424" t="n"/>
      <c r="D17" s="45" t="n">
        <v>30</v>
      </c>
      <c r="E17" s="213" t="n">
        <v>20.764029</v>
      </c>
      <c r="F17" s="45" t="n">
        <v>0</v>
      </c>
      <c r="G17" s="213" t="n">
        <v>5.79197098</v>
      </c>
      <c r="I17" s="43" t="n">
        <v>0</v>
      </c>
      <c r="J17" s="44" t="n">
        <v>2</v>
      </c>
    </row>
    <row r="18" ht="12.75" customHeight="1" s="430">
      <c r="A18" s="17" t="n">
        <v>0</v>
      </c>
      <c r="B18" s="424" t="inlineStr">
        <is>
          <t>&gt; 5 years and &lt;= 10 years</t>
        </is>
      </c>
      <c r="C18" s="425" t="n"/>
      <c r="D18" s="43" t="n">
        <v>35</v>
      </c>
      <c r="E18" s="44" t="n">
        <v>101.601727</v>
      </c>
      <c r="F18" s="43" t="n">
        <v>5</v>
      </c>
      <c r="G18" s="44" t="n">
        <v>20.026392</v>
      </c>
      <c r="I18" s="43" t="n">
        <v>45</v>
      </c>
      <c r="J18" s="44" t="n">
        <v>5</v>
      </c>
    </row>
    <row r="19" ht="12.75" customHeight="1" s="430">
      <c r="A19" s="17" t="n">
        <v>0</v>
      </c>
      <c r="B19" s="424" t="inlineStr">
        <is>
          <t>&gt; 10 years</t>
        </is>
      </c>
      <c r="C19" s="425" t="n"/>
      <c r="D19" s="43" t="n">
        <v>45</v>
      </c>
      <c r="E19" s="44" t="n">
        <v>81.72261399999999</v>
      </c>
      <c r="F19" s="43" t="n">
        <v>0</v>
      </c>
      <c r="G19" s="44" t="n">
        <v>12.03537615</v>
      </c>
      <c r="I19" s="43" t="n">
        <v>65</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4.162813</v>
      </c>
      <c r="E9" s="53" t="n">
        <v>2.42026643</v>
      </c>
    </row>
    <row r="10" ht="12.75" customHeight="1" s="430">
      <c r="A10" s="17" t="n">
        <v>0</v>
      </c>
      <c r="B10" s="54" t="inlineStr">
        <is>
          <t>more than 300,000 Euros up to 1 mn. Euros</t>
        </is>
      </c>
      <c r="C10" s="54" t="n"/>
      <c r="D10" s="43" t="n">
        <v>41.894518</v>
      </c>
      <c r="E10" s="53" t="n">
        <v>24.45789555</v>
      </c>
    </row>
    <row r="11" ht="12.75" customHeight="1" s="430">
      <c r="A11" s="17" t="n"/>
      <c r="B11" s="54" t="inlineStr">
        <is>
          <t>more than 1 mn. Euros up to 10 mn. Euros</t>
        </is>
      </c>
      <c r="C11" s="54" t="n"/>
      <c r="D11" s="43" t="n">
        <v>217.502772</v>
      </c>
      <c r="E11" s="53" t="n">
        <v>22.70657011</v>
      </c>
    </row>
    <row r="12" ht="12.75" customHeight="1" s="430">
      <c r="A12" s="17" t="n">
        <v>0</v>
      </c>
      <c r="B12" s="54" t="inlineStr">
        <is>
          <t>more than 10 mn. Euros</t>
        </is>
      </c>
      <c r="C12" s="54" t="n"/>
      <c r="D12" s="43" t="n">
        <v>11.114379</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0</v>
      </c>
      <c r="I16" s="83" t="n">
        <v>177.583737</v>
      </c>
      <c r="J16" s="83" t="n">
        <v>0</v>
      </c>
      <c r="K16" s="83" t="n">
        <v>0</v>
      </c>
      <c r="L16" s="83">
        <f>SUM(M16:R16)</f>
        <v/>
      </c>
      <c r="M16" s="83" t="n">
        <v>1.63539</v>
      </c>
      <c r="N16" s="83" t="n">
        <v>0</v>
      </c>
      <c r="O16" s="83" t="n">
        <v>0</v>
      </c>
      <c r="P16" s="83" t="n">
        <v>95.455355</v>
      </c>
      <c r="Q16" s="83" t="n">
        <v>0</v>
      </c>
      <c r="R16" s="83" t="n">
        <v>0</v>
      </c>
      <c r="S16" s="84" t="n">
        <v>0</v>
      </c>
      <c r="T16" s="262" t="n">
        <v>0</v>
      </c>
    </row>
    <row r="17" ht="12.75" customHeight="1" s="430">
      <c r="C17" s="79" t="n"/>
      <c r="D17" s="289">
        <f>"year "&amp;(AktJahr-1)</f>
        <v/>
      </c>
      <c r="E17" s="294">
        <f>F17+L17</f>
        <v/>
      </c>
      <c r="F17" s="85">
        <f>SUM(G17:K17)</f>
        <v/>
      </c>
      <c r="G17" s="85" t="n">
        <v>0</v>
      </c>
      <c r="H17" s="85" t="n">
        <v>0</v>
      </c>
      <c r="I17" s="85" t="n">
        <v>24.06203725</v>
      </c>
      <c r="J17" s="85" t="n">
        <v>0</v>
      </c>
      <c r="K17" s="85" t="n">
        <v>0</v>
      </c>
      <c r="L17" s="85">
        <f>SUM(M17:R17)</f>
        <v/>
      </c>
      <c r="M17" s="85" t="n">
        <v>0</v>
      </c>
      <c r="N17" s="85" t="n">
        <v>0</v>
      </c>
      <c r="O17" s="85" t="n">
        <v>0</v>
      </c>
      <c r="P17" s="85" t="n">
        <v>25.52269484</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177.583737</v>
      </c>
      <c r="J18" s="83" t="n">
        <v>0</v>
      </c>
      <c r="K18" s="83" t="n">
        <v>0</v>
      </c>
      <c r="L18" s="83">
        <f>SUM(M18:R18)</f>
        <v/>
      </c>
      <c r="M18" s="83" t="n">
        <v>1.63539</v>
      </c>
      <c r="N18" s="83" t="n">
        <v>0</v>
      </c>
      <c r="O18" s="83" t="n">
        <v>0</v>
      </c>
      <c r="P18" s="83" t="n">
        <v>95.455355</v>
      </c>
      <c r="Q18" s="83" t="n">
        <v>0</v>
      </c>
      <c r="R18" s="83" t="n">
        <v>0</v>
      </c>
      <c r="S18" s="84" t="n">
        <v>0</v>
      </c>
      <c r="T18" s="262" t="n">
        <v>0</v>
      </c>
    </row>
    <row r="19" ht="12.75" customHeight="1" s="430">
      <c r="C19" s="79" t="n"/>
      <c r="D19" s="289">
        <f>$D$17</f>
        <v/>
      </c>
      <c r="E19" s="294">
        <f>F19+L19</f>
        <v/>
      </c>
      <c r="F19" s="85">
        <f>SUM(G19:K19)</f>
        <v/>
      </c>
      <c r="G19" s="85" t="n">
        <v>0</v>
      </c>
      <c r="H19" s="85" t="n">
        <v>0</v>
      </c>
      <c r="I19" s="85" t="n">
        <v>24.06203725</v>
      </c>
      <c r="J19" s="85" t="n">
        <v>0</v>
      </c>
      <c r="K19" s="85" t="n">
        <v>0</v>
      </c>
      <c r="L19" s="85">
        <f>SUM(M19:R19)</f>
        <v/>
      </c>
      <c r="M19" s="85" t="n">
        <v>0</v>
      </c>
      <c r="N19" s="85" t="n">
        <v>0</v>
      </c>
      <c r="O19" s="85" t="n">
        <v>0</v>
      </c>
      <c r="P19" s="85" t="n">
        <v>25.52269484</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22</v>
      </c>
      <c r="F13" s="83" t="n">
        <v>0</v>
      </c>
      <c r="G13" s="83" t="n">
        <v>0</v>
      </c>
      <c r="H13" s="121" t="n">
        <v>0</v>
      </c>
      <c r="I13" s="83" t="n">
        <v>0</v>
      </c>
      <c r="J13" s="262" t="n">
        <v>22</v>
      </c>
    </row>
    <row r="14" ht="12.75" customHeight="1" s="430">
      <c r="B14" s="149" t="n"/>
      <c r="C14" s="54" t="n"/>
      <c r="D14" s="54">
        <f>"year "&amp;(AktJahr-1)</f>
        <v/>
      </c>
      <c r="E14" s="263" t="n">
        <v>4</v>
      </c>
      <c r="F14" s="124" t="n">
        <v>0</v>
      </c>
      <c r="G14" s="124" t="n">
        <v>0</v>
      </c>
      <c r="H14" s="127" t="n">
        <v>0</v>
      </c>
      <c r="I14" s="124" t="n">
        <v>0</v>
      </c>
      <c r="J14" s="264" t="n">
        <v>4</v>
      </c>
    </row>
    <row r="15" ht="12.75" customHeight="1" s="430">
      <c r="B15" s="149" t="inlineStr">
        <is>
          <t>DE</t>
        </is>
      </c>
      <c r="C15" s="81" t="inlineStr">
        <is>
          <t>Germany</t>
        </is>
      </c>
      <c r="D15" s="82">
        <f>$D$13</f>
        <v/>
      </c>
      <c r="E15" s="261" t="n">
        <v>2</v>
      </c>
      <c r="F15" s="83" t="n">
        <v>0</v>
      </c>
      <c r="G15" s="83" t="n">
        <v>0</v>
      </c>
      <c r="H15" s="121" t="n">
        <v>0</v>
      </c>
      <c r="I15" s="83" t="n">
        <v>0</v>
      </c>
      <c r="J15" s="262" t="n">
        <v>2</v>
      </c>
    </row>
    <row r="16" ht="12.75" customHeight="1" s="430">
      <c r="B16" s="149" t="n"/>
      <c r="C16" s="54" t="n"/>
      <c r="D16" s="54">
        <f>$D$14</f>
        <v/>
      </c>
      <c r="E16" s="263" t="n">
        <v>2</v>
      </c>
      <c r="F16" s="124" t="n">
        <v>0</v>
      </c>
      <c r="G16" s="124" t="n">
        <v>0</v>
      </c>
      <c r="H16" s="127" t="n">
        <v>0</v>
      </c>
      <c r="I16" s="124" t="n">
        <v>0</v>
      </c>
      <c r="J16" s="264" t="n">
        <v>2</v>
      </c>
    </row>
    <row r="17" ht="12.75" customHeight="1" s="430">
      <c r="B17" s="150" t="inlineStr">
        <is>
          <t>BE</t>
        </is>
      </c>
      <c r="C17" s="81" t="inlineStr">
        <is>
          <t>Belgium</t>
        </is>
      </c>
      <c r="D17" s="82">
        <f>$D$13</f>
        <v/>
      </c>
      <c r="E17" s="261" t="n">
        <v>15</v>
      </c>
      <c r="F17" s="83" t="n">
        <v>0</v>
      </c>
      <c r="G17" s="83" t="n">
        <v>0</v>
      </c>
      <c r="H17" s="121" t="n">
        <v>0</v>
      </c>
      <c r="I17" s="83" t="n">
        <v>0</v>
      </c>
      <c r="J17" s="262" t="n">
        <v>15</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5</v>
      </c>
      <c r="F33" s="83" t="n">
        <v>0</v>
      </c>
      <c r="G33" s="83" t="n">
        <v>0</v>
      </c>
      <c r="H33" s="121" t="n">
        <v>0</v>
      </c>
      <c r="I33" s="83" t="n">
        <v>0</v>
      </c>
      <c r="J33" s="262" t="n">
        <v>5</v>
      </c>
    </row>
    <row r="34" ht="12.75" customHeight="1" s="430">
      <c r="B34" s="149" t="n"/>
      <c r="C34" s="54" t="n"/>
      <c r="D34" s="54">
        <f>$D$14</f>
        <v/>
      </c>
      <c r="E34" s="263" t="n">
        <v>2</v>
      </c>
      <c r="F34" s="124" t="n">
        <v>0</v>
      </c>
      <c r="G34" s="124" t="n">
        <v>0</v>
      </c>
      <c r="H34" s="127" t="n">
        <v>0</v>
      </c>
      <c r="I34" s="124" t="n">
        <v>0</v>
      </c>
      <c r="J34" s="264" t="n">
        <v>2</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