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104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Bausparkasse Schwäbisch Hall AG</t>
        </is>
      </c>
      <c r="H2" s="4" t="n"/>
      <c r="I2" s="4" t="n"/>
    </row>
    <row r="3" ht="15" customHeight="1" s="430">
      <c r="G3" s="5" t="inlineStr">
        <is>
          <t>Crailsheimer Straße 52</t>
        </is>
      </c>
      <c r="H3" s="6" t="n"/>
      <c r="I3" s="6" t="n"/>
    </row>
    <row r="4" ht="15" customHeight="1" s="430">
      <c r="G4" s="5" t="inlineStr">
        <is>
          <t>74523 Schwäbisch Hall</t>
        </is>
      </c>
      <c r="H4" s="6" t="n"/>
      <c r="I4" s="6" t="n"/>
      <c r="J4" s="7" t="n"/>
    </row>
    <row r="5" ht="15" customHeight="1" s="430">
      <c r="G5" s="5" t="inlineStr">
        <is>
          <t>Telefon: +49 791 46-4444</t>
        </is>
      </c>
      <c r="H5" s="6" t="n"/>
      <c r="I5" s="6" t="n"/>
      <c r="J5" s="7" t="n"/>
    </row>
    <row r="6" ht="15" customHeight="1" s="430">
      <c r="G6" s="5" t="inlineStr">
        <is>
          <t>Telefax: +49 791 46-2628</t>
        </is>
      </c>
      <c r="H6" s="6" t="n"/>
      <c r="I6" s="6" t="n"/>
      <c r="J6" s="7" t="n"/>
    </row>
    <row r="7" ht="15" customHeight="1" s="430">
      <c r="G7" s="5" t="inlineStr">
        <is>
          <t>E-Mail: service@schwaebisch-hall.de</t>
        </is>
      </c>
      <c r="H7" s="6" t="n"/>
      <c r="I7" s="6" t="n"/>
    </row>
    <row r="8" ht="14.1" customFormat="1" customHeight="1" s="8">
      <c r="A8" s="9" t="n"/>
      <c r="G8" s="5" t="inlineStr">
        <is>
          <t>Internet: www.schwaebisch-hall.de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4104</v>
      </c>
      <c r="E21" s="387" t="n">
        <v>3034</v>
      </c>
      <c r="F21" s="386" t="n">
        <v>3834.809</v>
      </c>
      <c r="G21" s="387" t="n">
        <v>2663.099</v>
      </c>
      <c r="H21" s="386" t="n">
        <v>3244.334</v>
      </c>
      <c r="I21" s="387" t="n">
        <v>2201.095</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6317.791</v>
      </c>
      <c r="E23" s="391" t="n">
        <v>4759.956</v>
      </c>
      <c r="F23" s="390" t="n">
        <v>5581.397</v>
      </c>
      <c r="G23" s="391" t="n">
        <v>4061.467</v>
      </c>
      <c r="H23" s="390" t="n">
        <v>4524.782</v>
      </c>
      <c r="I23" s="391" t="n">
        <v>3284.504</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166.696</v>
      </c>
      <c r="E27" s="387" t="n">
        <v>121.372</v>
      </c>
      <c r="F27" s="386" t="n">
        <v>76.696</v>
      </c>
      <c r="G27" s="387" t="n">
        <v>53.262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2047.094</v>
      </c>
      <c r="E29" s="394" t="n">
        <v>1604.585</v>
      </c>
      <c r="F29" s="393" t="n">
        <v>1669.892</v>
      </c>
      <c r="G29" s="394" t="n">
        <v>1345.107</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2213.791</v>
      </c>
      <c r="E31" s="27" t="n">
        <v>1725.956</v>
      </c>
      <c r="F31" s="26" t="n">
        <v>1746.588</v>
      </c>
      <c r="G31" s="27" t="n">
        <v>1398.369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4104</v>
      </c>
      <c r="E9" s="219" t="n">
        <v>3034</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6317.791</v>
      </c>
      <c r="E12" s="205" t="n">
        <v>4759.956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2.96</v>
      </c>
      <c r="E30" s="209" t="n">
        <v>2.4</v>
      </c>
    </row>
    <row r="31" ht="31.5" customHeight="1" s="430">
      <c r="A31" s="214" t="n">
        <v>0</v>
      </c>
      <c r="B31" s="169" t="inlineStr">
        <is>
          <t xml:space="preserve">average loan-to-value ratio, weighted using the mortgage lending value
section 28 para. 2 no. 3  </t>
        </is>
      </c>
      <c r="C31" s="168" t="inlineStr">
        <is>
          <t>%</t>
        </is>
      </c>
      <c r="D31" s="167" t="n">
        <v>49.541</v>
      </c>
      <c r="E31" s="209" t="n">
        <v>49.533</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142.25</v>
      </c>
      <c r="E37" s="212" t="n">
        <v>138.618</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4.5" customHeight="1" s="430" thickBot="1">
      <c r="B10" s="224" t="inlineStr">
        <is>
          <t>ISIN</t>
        </is>
      </c>
      <c r="C10" s="201" t="inlineStr">
        <is>
          <t>(Mio. €)</t>
        </is>
      </c>
      <c r="D10" s="521" t="inlineStr">
        <is>
          <t>DE000A254TT3, DE000A3E5S18, DE000A3H24G6, DE000A3MP6H1, DE000A30VH59, DE000A30VN02, DE000A30V8H6, DE000A351YS9, DE000A3824G4, DE000A383EE4, DE000A383JG8</t>
        </is>
      </c>
      <c r="E10" s="522" t="inlineStr">
        <is>
          <t>DE000A254TT3, DE000A3E5S18, DE000A3H24G6, DE000A3MP6H1, DE000A30VH59, DE000A30VN02, DE000A30V8H6</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BSH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Bausparkasse Schwäbisch Hall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85.078</v>
      </c>
      <c r="F11" s="43" t="n">
        <v>0</v>
      </c>
      <c r="G11" s="44" t="n">
        <v>66.934</v>
      </c>
      <c r="I11" s="43" t="n">
        <v>0</v>
      </c>
      <c r="J11" s="44" t="n">
        <v>0</v>
      </c>
    </row>
    <row r="12" ht="12.75" customHeight="1" s="430">
      <c r="A12" s="17" t="n">
        <v>0</v>
      </c>
      <c r="B12" s="424" t="inlineStr">
        <is>
          <t>&gt; 0.5 years and &lt;= 1 year</t>
        </is>
      </c>
      <c r="C12" s="425" t="n"/>
      <c r="D12" s="43" t="n">
        <v>1</v>
      </c>
      <c r="E12" s="44" t="n">
        <v>96.187</v>
      </c>
      <c r="F12" s="43" t="n">
        <v>5</v>
      </c>
      <c r="G12" s="44" t="n">
        <v>66.617</v>
      </c>
      <c r="I12" s="43" t="n">
        <v>0</v>
      </c>
      <c r="J12" s="44" t="n">
        <v>0</v>
      </c>
    </row>
    <row r="13" ht="12.75" customHeight="1" s="430">
      <c r="A13" s="17" t="n"/>
      <c r="B13" s="424" t="inlineStr">
        <is>
          <t>&gt; 1  year and &lt;= 1.5 years</t>
        </is>
      </c>
      <c r="C13" s="425" t="n"/>
      <c r="D13" s="43" t="n">
        <v>0</v>
      </c>
      <c r="E13" s="44" t="n">
        <v>136.863</v>
      </c>
      <c r="F13" s="43" t="n">
        <v>0</v>
      </c>
      <c r="G13" s="44" t="n">
        <v>70.361</v>
      </c>
      <c r="I13" s="43" t="n">
        <v>0</v>
      </c>
      <c r="J13" s="44" t="n">
        <v>0</v>
      </c>
    </row>
    <row r="14" ht="12.75" customHeight="1" s="430">
      <c r="A14" s="17" t="n">
        <v>0</v>
      </c>
      <c r="B14" s="424" t="inlineStr">
        <is>
          <t>&gt; 1.5 years and &lt;= 2 years</t>
        </is>
      </c>
      <c r="C14" s="424" t="n"/>
      <c r="D14" s="45" t="n">
        <v>0</v>
      </c>
      <c r="E14" s="213" t="n">
        <v>87.464</v>
      </c>
      <c r="F14" s="45" t="n">
        <v>1</v>
      </c>
      <c r="G14" s="213" t="n">
        <v>79.94199999999999</v>
      </c>
      <c r="I14" s="43" t="n">
        <v>1</v>
      </c>
      <c r="J14" s="44" t="n">
        <v>5</v>
      </c>
    </row>
    <row r="15" ht="12.75" customHeight="1" s="430">
      <c r="A15" s="17" t="n">
        <v>0</v>
      </c>
      <c r="B15" s="424" t="inlineStr">
        <is>
          <t>&gt; 2 years and &lt;= 3 years</t>
        </is>
      </c>
      <c r="C15" s="424" t="n"/>
      <c r="D15" s="45" t="n">
        <v>0</v>
      </c>
      <c r="E15" s="213" t="n">
        <v>166.515</v>
      </c>
      <c r="F15" s="45" t="n">
        <v>0</v>
      </c>
      <c r="G15" s="213" t="n">
        <v>190.928</v>
      </c>
      <c r="I15" s="43" t="n">
        <v>0</v>
      </c>
      <c r="J15" s="44" t="n">
        <v>1</v>
      </c>
    </row>
    <row r="16" ht="12.75" customHeight="1" s="430">
      <c r="A16" s="17" t="n">
        <v>0</v>
      </c>
      <c r="B16" s="424" t="inlineStr">
        <is>
          <t>&gt; 3 years and &lt;= 4 years</t>
        </is>
      </c>
      <c r="C16" s="424" t="n"/>
      <c r="D16" s="45" t="n">
        <v>0</v>
      </c>
      <c r="E16" s="213" t="n">
        <v>183.098</v>
      </c>
      <c r="F16" s="45" t="n">
        <v>0</v>
      </c>
      <c r="G16" s="213" t="n">
        <v>131.93</v>
      </c>
      <c r="I16" s="43" t="n">
        <v>0</v>
      </c>
      <c r="J16" s="44" t="n">
        <v>0</v>
      </c>
    </row>
    <row r="17" ht="12.75" customHeight="1" s="430">
      <c r="A17" s="17" t="n">
        <v>0</v>
      </c>
      <c r="B17" s="424" t="inlineStr">
        <is>
          <t>&gt; 4 years and &lt;= 5 years</t>
        </is>
      </c>
      <c r="C17" s="424" t="n"/>
      <c r="D17" s="45" t="n">
        <v>500</v>
      </c>
      <c r="E17" s="213" t="n">
        <v>453.48</v>
      </c>
      <c r="F17" s="45" t="n">
        <v>0</v>
      </c>
      <c r="G17" s="213" t="n">
        <v>140.84</v>
      </c>
      <c r="I17" s="43" t="n">
        <v>0</v>
      </c>
      <c r="J17" s="44" t="n">
        <v>0</v>
      </c>
    </row>
    <row r="18" ht="12.75" customHeight="1" s="430">
      <c r="A18" s="17" t="n">
        <v>0</v>
      </c>
      <c r="B18" s="424" t="inlineStr">
        <is>
          <t>&gt; 5 years and &lt;= 10 years</t>
        </is>
      </c>
      <c r="C18" s="425" t="n"/>
      <c r="D18" s="43" t="n">
        <v>3543</v>
      </c>
      <c r="E18" s="44" t="n">
        <v>1842.989</v>
      </c>
      <c r="F18" s="43" t="n">
        <v>2523</v>
      </c>
      <c r="G18" s="44" t="n">
        <v>1498.459</v>
      </c>
      <c r="I18" s="43" t="n">
        <v>3023</v>
      </c>
      <c r="J18" s="44" t="n">
        <v>2000</v>
      </c>
    </row>
    <row r="19" ht="12.75" customHeight="1" s="430">
      <c r="A19" s="17" t="n">
        <v>0</v>
      </c>
      <c r="B19" s="424" t="inlineStr">
        <is>
          <t>&gt; 10 years</t>
        </is>
      </c>
      <c r="C19" s="425" t="n"/>
      <c r="D19" s="43" t="n">
        <v>60</v>
      </c>
      <c r="E19" s="44" t="n">
        <v>3266.117</v>
      </c>
      <c r="F19" s="43" t="n">
        <v>505</v>
      </c>
      <c r="G19" s="44" t="n">
        <v>2513.943</v>
      </c>
      <c r="I19" s="43" t="n">
        <v>1080</v>
      </c>
      <c r="J19" s="44" t="n">
        <v>1028</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4932.791</v>
      </c>
      <c r="E9" s="53" t="n">
        <v>3733.601</v>
      </c>
    </row>
    <row r="10" ht="12.75" customHeight="1" s="430">
      <c r="A10" s="17" t="n">
        <v>0</v>
      </c>
      <c r="B10" s="54" t="inlineStr">
        <is>
          <t>more than 300,000 Euros up to 1 mn. Euros</t>
        </is>
      </c>
      <c r="C10" s="54" t="n"/>
      <c r="D10" s="43" t="n">
        <v>1226.499</v>
      </c>
      <c r="E10" s="53" t="n">
        <v>867.856</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1176.548</v>
      </c>
      <c r="H16" s="83" t="n">
        <v>4753.407</v>
      </c>
      <c r="I16" s="83" t="n">
        <v>229.334</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876.504</v>
      </c>
      <c r="H17" s="85" t="n">
        <v>3532.658</v>
      </c>
      <c r="I17" s="85" t="n">
        <v>168.54</v>
      </c>
      <c r="J17" s="85" t="n">
        <v>0</v>
      </c>
      <c r="K17" s="85" t="n">
        <v>0</v>
      </c>
      <c r="L17" s="85">
        <f>SUM(M17:R17)</f>
        <v/>
      </c>
      <c r="M17" s="85" t="n">
        <v>0</v>
      </c>
      <c r="N17" s="85" t="n">
        <v>0</v>
      </c>
      <c r="O17" s="85" t="n">
        <v>0</v>
      </c>
      <c r="P17" s="85" t="n">
        <v>23.752</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1176.548</v>
      </c>
      <c r="H18" s="83" t="n">
        <v>4753.407</v>
      </c>
      <c r="I18" s="83" t="n">
        <v>229.334</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876.504</v>
      </c>
      <c r="H19" s="85" t="n">
        <v>3532.658</v>
      </c>
      <c r="I19" s="85" t="n">
        <v>168.54</v>
      </c>
      <c r="J19" s="85" t="n">
        <v>0</v>
      </c>
      <c r="K19" s="85" t="n">
        <v>0</v>
      </c>
      <c r="L19" s="85">
        <f>SUM(M19:R19)</f>
        <v/>
      </c>
      <c r="M19" s="85" t="n">
        <v>0</v>
      </c>
      <c r="N19" s="85" t="n">
        <v>0</v>
      </c>
      <c r="O19" s="85" t="n">
        <v>0</v>
      </c>
      <c r="P19" s="85" t="n">
        <v>23.752</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158.5</v>
      </c>
      <c r="F13" s="83" t="n">
        <v>0</v>
      </c>
      <c r="G13" s="83" t="n">
        <v>0</v>
      </c>
      <c r="H13" s="121" t="n">
        <v>0</v>
      </c>
      <c r="I13" s="83" t="n">
        <v>0</v>
      </c>
      <c r="J13" s="262" t="n">
        <v>158.5</v>
      </c>
    </row>
    <row r="14" ht="12.75" customHeight="1" s="430">
      <c r="B14" s="149" t="n"/>
      <c r="C14" s="54" t="n"/>
      <c r="D14" s="54">
        <f>"year "&amp;(AktJahr-1)</f>
        <v/>
      </c>
      <c r="E14" s="263" t="n">
        <v>158.5</v>
      </c>
      <c r="F14" s="124" t="n">
        <v>0</v>
      </c>
      <c r="G14" s="124" t="n">
        <v>0</v>
      </c>
      <c r="H14" s="127" t="n">
        <v>0</v>
      </c>
      <c r="I14" s="124" t="n">
        <v>0</v>
      </c>
      <c r="J14" s="264" t="n">
        <v>158.5</v>
      </c>
    </row>
    <row r="15" ht="12.75" customHeight="1" s="430">
      <c r="B15" s="149" t="inlineStr">
        <is>
          <t>DE</t>
        </is>
      </c>
      <c r="C15" s="81" t="inlineStr">
        <is>
          <t>Germany</t>
        </is>
      </c>
      <c r="D15" s="82">
        <f>$D$13</f>
        <v/>
      </c>
      <c r="E15" s="261" t="n">
        <v>158.5</v>
      </c>
      <c r="F15" s="83" t="n">
        <v>0</v>
      </c>
      <c r="G15" s="83" t="n">
        <v>0</v>
      </c>
      <c r="H15" s="121" t="n">
        <v>0</v>
      </c>
      <c r="I15" s="83" t="n">
        <v>0</v>
      </c>
      <c r="J15" s="262" t="n">
        <v>158.5</v>
      </c>
    </row>
    <row r="16" ht="12.75" customHeight="1" s="430">
      <c r="B16" s="149" t="n"/>
      <c r="C16" s="54" t="n"/>
      <c r="D16" s="54">
        <f>$D$14</f>
        <v/>
      </c>
      <c r="E16" s="263" t="n">
        <v>158.5</v>
      </c>
      <c r="F16" s="124" t="n">
        <v>0</v>
      </c>
      <c r="G16" s="124" t="n">
        <v>0</v>
      </c>
      <c r="H16" s="127" t="n">
        <v>0</v>
      </c>
      <c r="I16" s="124" t="n">
        <v>0</v>
      </c>
      <c r="J16" s="264" t="n">
        <v>158.5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