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4286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Landesbank Baden-Württemberg</t>
        </is>
      </c>
      <c r="H2" s="4" t="n"/>
      <c r="I2" s="4" t="n"/>
    </row>
    <row r="3" ht="15" customHeight="1" s="430">
      <c r="G3" s="5" t="inlineStr">
        <is>
          <t>Am Hauptbahnhof 2</t>
        </is>
      </c>
      <c r="H3" s="6" t="n"/>
      <c r="I3" s="6" t="n"/>
    </row>
    <row r="4" ht="15" customHeight="1" s="430">
      <c r="G4" s="5" t="inlineStr">
        <is>
          <t>70173 Stuttgart</t>
        </is>
      </c>
      <c r="H4" s="6" t="n"/>
      <c r="I4" s="6" t="n"/>
      <c r="J4" s="7" t="n"/>
    </row>
    <row r="5" ht="15" customHeight="1" s="430">
      <c r="G5" s="5" t="inlineStr">
        <is>
          <t>Telefon: +49 711 127 - 0</t>
        </is>
      </c>
      <c r="H5" s="6" t="n"/>
      <c r="I5" s="6" t="n"/>
      <c r="J5" s="7" t="n"/>
    </row>
    <row r="6" ht="15" customHeight="1" s="430">
      <c r="G6" s="5" t="inlineStr">
        <is>
          <t>Telefax: +49 711 127 - 43544</t>
        </is>
      </c>
      <c r="H6" s="6" t="n"/>
      <c r="I6" s="6" t="n"/>
      <c r="J6" s="7" t="n"/>
    </row>
    <row r="7" ht="15" customHeight="1" s="430">
      <c r="G7" s="5" t="inlineStr">
        <is>
          <t>E-Mail: kontakt@LBBW.de</t>
        </is>
      </c>
      <c r="H7" s="6" t="n"/>
      <c r="I7" s="6" t="n"/>
    </row>
    <row r="8" ht="14.1" customFormat="1" customHeight="1" s="8">
      <c r="A8" s="9" t="n"/>
      <c r="G8" s="5" t="inlineStr">
        <is>
          <t>Internet: www.lbbw.de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13902.26319945</v>
      </c>
      <c r="E21" s="387" t="n">
        <v>12536.814938</v>
      </c>
      <c r="F21" s="386" t="n">
        <v>14102.86369407</v>
      </c>
      <c r="G21" s="387" t="n">
        <v>12212.892304</v>
      </c>
      <c r="H21" s="386" t="n">
        <v>13778.9492951</v>
      </c>
      <c r="I21" s="387" t="n">
        <v>11572.138485</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19675.40549876</v>
      </c>
      <c r="E23" s="391" t="n">
        <v>18813.18758659</v>
      </c>
      <c r="F23" s="390" t="n">
        <v>19541.05819408</v>
      </c>
      <c r="G23" s="391" t="n">
        <v>17742.875321</v>
      </c>
      <c r="H23" s="390" t="n">
        <v>17781.00711955</v>
      </c>
      <c r="I23" s="391" t="n">
        <v>15791.462088</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531.978737692</v>
      </c>
      <c r="E27" s="387" t="n">
        <v>513.670641</v>
      </c>
      <c r="F27" s="386" t="n">
        <v>282.057273881</v>
      </c>
      <c r="G27" s="387" t="n">
        <v>244.257846</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5241.163561618</v>
      </c>
      <c r="E29" s="394" t="n">
        <v>5762.702008</v>
      </c>
      <c r="F29" s="393" t="n">
        <v>5156.137226121</v>
      </c>
      <c r="G29" s="394" t="n">
        <v>5285.725171</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f>D25</f>
        <v/>
      </c>
      <c r="E31" s="27" t="n">
        <v>6276.372648734</v>
      </c>
      <c r="F31" s="26">
        <f>F25</f>
        <v/>
      </c>
      <c r="G31" s="27" t="n">
        <v>5529.983016882999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12094.16771295</v>
      </c>
      <c r="E37" s="387" t="n">
        <v>10034.535164</v>
      </c>
      <c r="F37" s="386" t="n">
        <v>12398.9683623</v>
      </c>
      <c r="G37" s="387" t="n">
        <v>9890.303857999999</v>
      </c>
      <c r="H37" s="386" t="n">
        <v>11468.55594449</v>
      </c>
      <c r="I37" s="387" t="n">
        <v>9149.635107</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13991.56434003</v>
      </c>
      <c r="E39" s="391" t="n">
        <v>13263.7375948</v>
      </c>
      <c r="F39" s="390" t="n">
        <v>14477.54900963</v>
      </c>
      <c r="G39" s="391" t="n">
        <v>13093.149645</v>
      </c>
      <c r="H39" s="390" t="n">
        <v>12996.56729747</v>
      </c>
      <c r="I39" s="391" t="n">
        <v>11791.763631</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480.540361812</v>
      </c>
      <c r="E43" s="387" t="n">
        <v>413.326554</v>
      </c>
      <c r="F43" s="386" t="n">
        <v>247.979367246</v>
      </c>
      <c r="G43" s="387" t="n">
        <v>197.806077</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1416.856265268</v>
      </c>
      <c r="E45" s="394" t="n">
        <v>2815.875876</v>
      </c>
      <c r="F45" s="393" t="n">
        <v>1830.601280091</v>
      </c>
      <c r="G45" s="394" t="n">
        <v>3005.03971</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t="n">
        <v>3229.202430654</v>
      </c>
      <c r="F47" s="26">
        <f>F41</f>
        <v/>
      </c>
      <c r="G47" s="27" t="n">
        <v>3202.845787063</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13902.26319945</v>
      </c>
      <c r="E9" s="219" t="n">
        <v>12536.814938</v>
      </c>
    </row>
    <row r="10" ht="21.75" customFormat="1" customHeight="1" s="161" thickBot="1">
      <c r="A10" s="162" t="n">
        <v>0</v>
      </c>
      <c r="B10" s="243" t="inlineStr">
        <is>
          <t xml:space="preserve">thereof percentage share of fixed-rate Pfandbriefe
section 28 para. 1 no. 13 </t>
        </is>
      </c>
      <c r="C10" s="163" t="inlineStr">
        <is>
          <t>%</t>
        </is>
      </c>
      <c r="D10" s="164" t="n">
        <v>83.97556551</v>
      </c>
      <c r="E10" s="206" t="n">
        <v>72.72</v>
      </c>
    </row>
    <row r="11" ht="13.5" customHeight="1" s="430" thickBot="1">
      <c r="A11" s="214" t="n">
        <v>0</v>
      </c>
      <c r="B11" s="202" t="n"/>
      <c r="C11" s="21" t="n"/>
      <c r="D11" s="21" t="n"/>
      <c r="E11" s="207" t="n"/>
    </row>
    <row r="12">
      <c r="A12" s="214" t="n">
        <v>0</v>
      </c>
      <c r="B12" s="241" t="inlineStr">
        <is>
          <t>Cover Pool</t>
        </is>
      </c>
      <c r="C12" s="244" t="inlineStr">
        <is>
          <t>(€ mn.)</t>
        </is>
      </c>
      <c r="D12" s="204" t="n">
        <v>19675.40549876</v>
      </c>
      <c r="E12" s="205" t="n">
        <v>18813.18758659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82.03167671</v>
      </c>
      <c r="E18" s="209" t="n">
        <v>80.3</v>
      </c>
    </row>
    <row r="19">
      <c r="A19" s="214" t="n">
        <v>0</v>
      </c>
      <c r="B19" s="485" t="inlineStr">
        <is>
          <t>Net present value pursuant to § 6 of the Pfandbrief Net Present Value Regulation for each foreign currency in € mn. 
section 28 para. 1 no. 14 (Net Total)</t>
        </is>
      </c>
      <c r="C19" s="166" t="inlineStr">
        <is>
          <t>CAD</t>
        </is>
      </c>
      <c r="D19" s="167" t="n">
        <v>108.617194074</v>
      </c>
      <c r="E19" s="209" t="n">
        <v>105.212484413</v>
      </c>
    </row>
    <row r="20">
      <c r="A20" s="214" t="n">
        <v>0</v>
      </c>
      <c r="B20" s="517" t="n"/>
      <c r="C20" s="168" t="inlineStr">
        <is>
          <t>CHF</t>
        </is>
      </c>
      <c r="D20" s="167" t="n">
        <v>12.356908214</v>
      </c>
      <c r="E20" s="209" t="n">
        <v>21.640363364</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852.04433892</v>
      </c>
      <c r="E23" s="209" t="n">
        <v>789.5622333250001</v>
      </c>
    </row>
    <row r="24">
      <c r="A24" s="214" t="n"/>
      <c r="B24" s="517" t="n"/>
      <c r="C24" s="168" t="inlineStr">
        <is>
          <t>HKD</t>
        </is>
      </c>
      <c r="D24" s="167" t="n">
        <v>0</v>
      </c>
      <c r="E24" s="209" t="n">
        <v>0</v>
      </c>
    </row>
    <row r="25">
      <c r="A25" s="214" t="n"/>
      <c r="B25" s="517" t="n"/>
      <c r="C25" s="168" t="inlineStr">
        <is>
          <t>JPY</t>
        </is>
      </c>
      <c r="D25" s="167" t="n">
        <v>0.122158967</v>
      </c>
      <c r="E25" s="209" t="n">
        <v>0.1221185</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-1196.800304651</v>
      </c>
      <c r="E28" s="209" t="n">
        <v>403.797197407</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5.93</v>
      </c>
      <c r="E30" s="209" t="n">
        <v>5.63</v>
      </c>
    </row>
    <row r="31" ht="31.5" customHeight="1" s="430">
      <c r="A31" s="214" t="n">
        <v>0</v>
      </c>
      <c r="B31" s="169" t="inlineStr">
        <is>
          <t xml:space="preserve">average loan-to-value ratio, weighted using the mortgage lending value
section 28 para. 2 no. 3  </t>
        </is>
      </c>
      <c r="C31" s="168" t="inlineStr">
        <is>
          <t>%</t>
        </is>
      </c>
      <c r="D31" s="167" t="n">
        <v>55.222407</v>
      </c>
      <c r="E31" s="209" t="n">
        <v>55.33</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1620.75820406</v>
      </c>
      <c r="E35" s="209" t="n">
        <v>375.809188128</v>
      </c>
    </row>
    <row r="36">
      <c r="A36" s="214" t="n"/>
      <c r="B36" s="236" t="inlineStr">
        <is>
          <t>Day on which the largest negative sum results</t>
        </is>
      </c>
      <c r="C36" s="166" t="inlineStr">
        <is>
          <t>Day (1-180)</t>
        </is>
      </c>
      <c r="D36" s="379" t="n">
        <v>175</v>
      </c>
      <c r="E36" s="380" t="n">
        <v>110</v>
      </c>
    </row>
    <row r="37" ht="21.75" customHeight="1" s="430" thickBot="1">
      <c r="A37" s="214" t="n">
        <v>1</v>
      </c>
      <c r="B37" s="170" t="inlineStr">
        <is>
          <t>Total amount of cover assets meeting the requirements of section 4 para 1a s. 3 Pfandbrief Act</t>
        </is>
      </c>
      <c r="C37" s="242" t="inlineStr">
        <is>
          <t>(€ mn.)</t>
        </is>
      </c>
      <c r="D37" s="211" t="n">
        <v>2164.39239316</v>
      </c>
      <c r="E37" s="212" t="n">
        <v>972.0486010000001</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12094.16771295</v>
      </c>
      <c r="E9" s="219" t="n">
        <v>10034.535164</v>
      </c>
    </row>
    <row r="10" ht="21.75" customHeight="1" s="430" thickBot="1">
      <c r="A10" s="214" t="n">
        <v>1</v>
      </c>
      <c r="B10" s="243" t="inlineStr">
        <is>
          <t xml:space="preserve">thereof percentage share of fixed-rate Pfandbriefe
section 28 para. 1 no. 13 </t>
        </is>
      </c>
      <c r="C10" s="163" t="inlineStr">
        <is>
          <t>%</t>
        </is>
      </c>
      <c r="D10" s="164" t="n">
        <v>87.50328299</v>
      </c>
      <c r="E10" s="206" t="n">
        <v>81.77</v>
      </c>
    </row>
    <row r="11" ht="13.5" customHeight="1" s="430" thickBot="1">
      <c r="A11" s="214" t="n">
        <v>1</v>
      </c>
      <c r="B11" s="202" t="n"/>
      <c r="C11" s="21" t="n"/>
      <c r="D11" s="21" t="n"/>
      <c r="E11" s="207" t="n"/>
    </row>
    <row r="12">
      <c r="A12" s="214" t="n">
        <v>1</v>
      </c>
      <c r="B12" s="241" t="inlineStr">
        <is>
          <t>Cover Pool</t>
        </is>
      </c>
      <c r="C12" s="245" t="inlineStr">
        <is>
          <t>(€ mn.)</t>
        </is>
      </c>
      <c r="D12" s="218" t="n">
        <v>13991.56434003</v>
      </c>
      <c r="E12" s="219" t="n">
        <v>13263.7375948</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74.04005635999999</v>
      </c>
      <c r="E16" s="209" t="n">
        <v>72.93000000000001</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46.059492964</v>
      </c>
      <c r="E18" s="209" t="n">
        <v>18.861002661</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3.090742378</v>
      </c>
      <c r="E26" s="209" t="n">
        <v>320.209267675</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1125.564305545</v>
      </c>
      <c r="E30" s="209" t="n">
        <v>309.97024882</v>
      </c>
    </row>
    <row r="31">
      <c r="A31" s="214" t="n"/>
      <c r="B31" s="236" t="inlineStr">
        <is>
          <t>Day on which the largest negative sum results</t>
        </is>
      </c>
      <c r="C31" s="166" t="inlineStr">
        <is>
          <t>Day (1-180)</t>
        </is>
      </c>
      <c r="D31" s="379" t="n">
        <v>18</v>
      </c>
      <c r="E31" s="380" t="n">
        <v>52</v>
      </c>
    </row>
    <row r="32" ht="21.75" customHeight="1" s="430" thickBot="1">
      <c r="A32" s="214" t="n"/>
      <c r="B32" s="170" t="inlineStr">
        <is>
          <t>Total amount of cover assets meeting the requirements of section 4 para 1a s. 3 Pfandbrief Act</t>
        </is>
      </c>
      <c r="C32" s="242" t="inlineStr">
        <is>
          <t>(€ mn.)</t>
        </is>
      </c>
      <c r="D32" s="211" t="n">
        <v>1471.50689135</v>
      </c>
      <c r="E32" s="212" t="n">
        <v>1370.944404</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0.058563</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09" customHeight="1" s="430" thickBot="1">
      <c r="B10" s="224" t="inlineStr">
        <is>
          <t>ISIN</t>
        </is>
      </c>
      <c r="C10" s="201" t="inlineStr">
        <is>
          <t>(Mio. €)</t>
        </is>
      </c>
      <c r="D10" s="521" t="inlineStr">
        <is>
          <t>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DE000LB0WW30, DE000LB00MU3, DE000LB06C06, DE000LB06FA6, DE000LB09PQ5, DE000LB1A706, DE000LB1B0U5, DE000LB1B0V3, DE000LB1B2S5, DE000LB1DRM4, DE000LB1DRN2, DE000LB1DSM2, DE000LB1DSZ4, DE000LB1DVX3, DE000LB1M2X2, DE000LB1P2E9, DE000LB1P6B6, DE000LB1P8N7, DE000LB1P8P2, DE000LB125N3, DE000LB2CHJ1, DE000LB2CJQ2, DE000LB2CJR0, DE000LB2CJS8, DE000LB2CPG0, DE000LB2CQG8, DE000LB2CS87, DE000LB2CTZ2, DE000LB2C0B3, DE000LB2V502, DE000LB2V6L6, DE000LB2V6M4, DE000LB2WAF2, DE000LB2ZSM3, DE000LB2ZS07, DE000LB2ZTL3, DE000LB2ZTR0, DE000LB2ZT55, DE000LB2ZT63, DE000LB2ZUX6, DE000LB2ZUY4, DE000LB2ZV93, DE000LB2ZWT0, DE000LB2ZX91, DE000LB38168, DE000LB382K6, DE000LB382L4, DE000LB383H0, DE000LB383J6, DE000LB384E5, DE000LB385X2, DE000LB385Y0, DE000LB385Z7, DE000LB38648, DE000LB38655, DE000LB38663, DE000LB38689, DE000LB387B4, DE000LB387J7, DE000LB388R8, DE000LB38887, DE000LB39AS0, DE000LB39AU6, DE000LB39BD0, DE000LB39BK5, DE000LB39BP4, DE000LB39B99, DE000LB39CE6, DE000LB39CF3, DE000LB39CG1, DE000LB39DC8, DE000LB39DD6, DE000LB39DE4, DE000LB39DF1, DE000LB39DP0, DE000LB39DQ8, DE000LB39ED4, DE000LB39EF9, DE000LB39ER4, DE000LB4W3M8, DE000LB4W3N6, DE000LB4W3P1, DE000LB4W4R5, DE000LB4W407, DE000LB4W431,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t>
        </is>
      </c>
      <c r="E10" s="522" t="inlineStr">
        <is>
          <t>DE000LBW6CA9,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DE000LB0VF73, DE000LB0VPR1, DE000LB0VQ54, DE000LB0V9T5, DE000LB0WW30, DE000LB0XYZ2, DE000LB0Z0X2, DE000LB00DG1, DE000LB00MU3, DE000LB01RP0, DE000LB01WS4, DE000LB06C06, DE000LB06FA6, DE000LB09PQ5, DE000LB1A706, DE000LB1B0U5, DE000LB1B0V3, DE000LB1B2S5, DE000LB1DRM4, DE000LB1DRN2, DE000LB1DRT9, DE000LB1DSM2, DE000LB1DSZ4, DE000LB1DVW5, DE000LB1DVX3, DE000LB1M2X2, DE000LB1P2E9, DE000LB1P6B6, DE000LB1P8N7, DE000LB1P8P2, DE000LB125N3, DE000LB2CHJ1, DE000LB2CJQ2, DE000LB2CJR0, DE000LB2CJS8, DE000LB2CPG0, DE000LB2CQG8, DE000LB2CS87, DE000LB2CTZ2, DE000LB2CYY5, DE000LB2CYZ2, DE000LB2CY14, DE000LB2CY22, DE000LB2CY30, DE000LB2CY48, DE000LB2CY55, DE000LB2CY97, DE000LB2CZA2, DE000LB2CZB0, DE000LB2CZC8, DE000LB2CZE4, DE000LB2C0B3, DE000LB2V502, DE000LB2V6L6, DE000LB2V6M4, DE000LB2WAB1, DE000LB2WAF2, DE000LB2ZSM3, DE000LB2ZS07, DE000LB2ZTL3, DE000LB2ZTR0, DE000LB2ZT55, DE000LB2ZT63, DE000LB2ZUX6, DE000LB2ZUY4, DE000LB2ZVN5, DE000LB2ZV93, DE000LB2ZWS2, DE000LB2ZWT0, DE000LB2ZX91, DE000LB38168, DE000LB382K6, DE000LB382L4, DE000LB383H0, DE000LB383J6, DE000LB384E5, DE000LB384F2, DE000LB384G0, DE000LB385X2, DE000LB385Y0, DE000LB385Z7, DE000LB38648, DE000LB38655, DE000LB38663, DE000LB38689, DE000LB387B4, DE000LB387J7, DE000LB388R8,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t>
        </is>
      </c>
    </row>
    <row r="11" ht="409" customHeight="1" s="430" thickBot="1">
      <c r="B11" s="224" t="inlineStr">
        <is>
          <t>ISIN</t>
        </is>
      </c>
      <c r="C11" s="201" t="inlineStr">
        <is>
          <t>(Mio. €)</t>
        </is>
      </c>
      <c r="D11" s="521" t="inlineStr">
        <is>
          <t>DE0003450714, XF0002820201, XF0002820367, XF0003440157, XF0003440165, XF0003440199, XF0003440306</t>
        </is>
      </c>
      <c r="E11" s="522" t="inlineStr">
        <is>
          <t>DE0003450649, DE0003450656, DE0003450664, DE0003450672, DE0003450714, XF0002820201, XF0002820367, XF0003440157, XF0003440165, XF0003440199, XF0003440306, XF0003450263, XF0003450271</t>
        </is>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81.5" customHeight="1" s="430" thickBot="1">
      <c r="B22" s="224" t="inlineStr">
        <is>
          <t>ISIN</t>
        </is>
      </c>
      <c r="C22" s="201" t="inlineStr">
        <is>
          <t>(Mio. €)</t>
        </is>
      </c>
      <c r="D22" s="521" t="inlineStr">
        <is>
          <t>DE000LBW3Q77, DE000LBW6PJ2, DE000LBW7JJ3, DE000LBW7YY1, DE000LB00DA4, DE000LB06CF2, DE000LB1B1G2, DE000LB1DQ71, DE000LB1D0B3, DE000LB1D064, DE000LB1M0Z1, DE000LB13AH8, DE000LB13A41, DE000LB2CKN7, DE000LB2CLB0, DE000LB2CMY0, DE000LB2CSN0, DE000LB2CSV3, DE000LB2CTH0, DE000LB2ZSL5, DE000LB2ZS31, DE000LB2ZVE4, DE000LB38077, DE000LB381U7, DE000LB386A8, DE000LB387C2, DE000LB388W8, DE000LB38861, DE000LB389B0, DE000LB389C8, DE000LB39AW2, DE000LB39CC0, DE000LB39CD8, DE000LB39C15, DE000LB39DU0, DE000LB39EQ6, DE000LB4W4W5, DE0002823911, DE0003413266, DE0003413308, DE0003443032, DE0003453106, DE0003453148, DE0003453197</t>
        </is>
      </c>
      <c r="E22" s="522" t="inlineStr">
        <is>
          <t>DE000LBW0HZ8, DE000LBW3Q77, DE000LBW6PJ2, DE000LBW7JJ3, DE000LBW7YY1, DE000LB00DA4, DE000LB01WY2, DE000LB06CF2, DE000LB1B1G2, DE000LB1B1S7, DE000LB1DQ71, DE000LB1DR96, DE000LB1D0B3, DE000LB1D064, DE000LB1D1B1, DE000LB1M0Z1, DE000LB13AH8, DE000LB13A41, DE000LB2CKN7, DE000LB2CLB0, DE000LB2CMY0, DE000LB2CRZ6, DE000LB2CSN0, DE000LB2CSV3, DE000LB2CTH0, DE000LB2CYS7, DE000LB2CYT5, DE000LB2CYU3, DE000LB2CYV1, DE000LB2WAK2, DE000LB2WAL0, DE000LB2WAM8, DE000LB2ZSL5, DE000LB2ZS31, DE000LB2ZVB0, DE000LB2ZVE4, DE000LB2ZXF7, DE000LB38077, DE000LB381U7, DE000LB386A8, DE000LB387C2, DE0002823911, DE0003413266, DE0003413308, DE0003443032, DE0003453106, DE0003453148, DE0003453197</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24.10.2024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LBBW</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Landesbank Baden-Württemberg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2755.082106287</v>
      </c>
      <c r="E11" s="44" t="n">
        <v>1774.372669071</v>
      </c>
      <c r="F11" s="43" t="n">
        <v>1158.44763929</v>
      </c>
      <c r="G11" s="44" t="n">
        <v>1335.419154107</v>
      </c>
      <c r="I11" s="43" t="n">
        <v>0</v>
      </c>
      <c r="J11" s="44" t="n">
        <v>0</v>
      </c>
    </row>
    <row r="12" ht="12.75" customHeight="1" s="430">
      <c r="A12" s="17" t="n">
        <v>0</v>
      </c>
      <c r="B12" s="424" t="inlineStr">
        <is>
          <t>&gt; 0.5 years and &lt;= 1 year</t>
        </is>
      </c>
      <c r="C12" s="425" t="n"/>
      <c r="D12" s="43" t="n">
        <v>58.158806717</v>
      </c>
      <c r="E12" s="44" t="n">
        <v>1956.43292951</v>
      </c>
      <c r="F12" s="43" t="n">
        <v>639.5</v>
      </c>
      <c r="G12" s="44" t="n">
        <v>1284.449598577</v>
      </c>
      <c r="I12" s="43" t="n">
        <v>0</v>
      </c>
      <c r="J12" s="44" t="n">
        <v>0</v>
      </c>
    </row>
    <row r="13" ht="12.75" customHeight="1" s="430">
      <c r="A13" s="17" t="n"/>
      <c r="B13" s="424" t="inlineStr">
        <is>
          <t>&gt; 1  year and &lt;= 1.5 years</t>
        </is>
      </c>
      <c r="C13" s="425" t="n"/>
      <c r="D13" s="43" t="n">
        <v>2426.809041987</v>
      </c>
      <c r="E13" s="44" t="n">
        <v>1826.092735269</v>
      </c>
      <c r="F13" s="43" t="n">
        <v>2774.166023</v>
      </c>
      <c r="G13" s="44" t="n">
        <v>1416.355421935</v>
      </c>
      <c r="I13" s="43" t="n">
        <v>2755.082106287</v>
      </c>
      <c r="J13" s="44" t="n">
        <v>1158.44763929</v>
      </c>
    </row>
    <row r="14" ht="12.75" customHeight="1" s="430">
      <c r="A14" s="17" t="n">
        <v>0</v>
      </c>
      <c r="B14" s="424" t="inlineStr">
        <is>
          <t>&gt; 1.5 years and &lt;= 2 years</t>
        </is>
      </c>
      <c r="C14" s="424" t="n"/>
      <c r="D14" s="45" t="n">
        <v>102.329403358</v>
      </c>
      <c r="E14" s="213" t="n">
        <v>875.5140743080001</v>
      </c>
      <c r="F14" s="45" t="n">
        <v>60.696526</v>
      </c>
      <c r="G14" s="213" t="n">
        <v>1705.805590068</v>
      </c>
      <c r="I14" s="43" t="n">
        <v>58.158806717</v>
      </c>
      <c r="J14" s="44" t="n">
        <v>639.5</v>
      </c>
    </row>
    <row r="15" ht="12.75" customHeight="1" s="430">
      <c r="A15" s="17" t="n">
        <v>0</v>
      </c>
      <c r="B15" s="424" t="inlineStr">
        <is>
          <t>&gt; 2 years and &lt;= 3 years</t>
        </is>
      </c>
      <c r="C15" s="424" t="n"/>
      <c r="D15" s="45" t="n">
        <v>1797.10693819</v>
      </c>
      <c r="E15" s="213" t="n">
        <v>1951.977623763</v>
      </c>
      <c r="F15" s="45" t="n">
        <v>1898.891393</v>
      </c>
      <c r="G15" s="213" t="n">
        <v>2241.39804578</v>
      </c>
      <c r="I15" s="43" t="n">
        <v>2529.138445345</v>
      </c>
      <c r="J15" s="44" t="n">
        <v>2834.86255</v>
      </c>
    </row>
    <row r="16" ht="12.75" customHeight="1" s="430">
      <c r="A16" s="17" t="n">
        <v>0</v>
      </c>
      <c r="B16" s="424" t="inlineStr">
        <is>
          <t>&gt; 3 years and &lt;= 4 years</t>
        </is>
      </c>
      <c r="C16" s="424" t="n"/>
      <c r="D16" s="45" t="n">
        <v>2076.67029196</v>
      </c>
      <c r="E16" s="213" t="n">
        <v>2200.34355</v>
      </c>
      <c r="F16" s="45" t="n">
        <v>1295.866248</v>
      </c>
      <c r="G16" s="213" t="n">
        <v>1971.734673012</v>
      </c>
      <c r="I16" s="43" t="n">
        <v>1797.10693819</v>
      </c>
      <c r="J16" s="44" t="n">
        <v>1898.891393</v>
      </c>
    </row>
    <row r="17" ht="12.75" customHeight="1" s="430">
      <c r="A17" s="17" t="n">
        <v>0</v>
      </c>
      <c r="B17" s="424" t="inlineStr">
        <is>
          <t>&gt; 4 years and &lt;= 5 years</t>
        </is>
      </c>
      <c r="C17" s="424" t="n"/>
      <c r="D17" s="45" t="n">
        <v>806.91251431</v>
      </c>
      <c r="E17" s="213" t="n">
        <v>1711.341803866</v>
      </c>
      <c r="F17" s="45" t="n">
        <v>1704.059663</v>
      </c>
      <c r="G17" s="213" t="n">
        <v>1973.038648246</v>
      </c>
      <c r="I17" s="43" t="n">
        <v>2076.67029196</v>
      </c>
      <c r="J17" s="44" t="n">
        <v>1295.866248</v>
      </c>
    </row>
    <row r="18" ht="12.75" customHeight="1" s="430">
      <c r="A18" s="17" t="n">
        <v>0</v>
      </c>
      <c r="B18" s="424" t="inlineStr">
        <is>
          <t>&gt; 5 years and &lt;= 10 years</t>
        </is>
      </c>
      <c r="C18" s="425" t="n"/>
      <c r="D18" s="43" t="n">
        <v>3837.08995419</v>
      </c>
      <c r="E18" s="44" t="n">
        <v>5222.644291752999</v>
      </c>
      <c r="F18" s="43" t="n">
        <v>2862.40345439</v>
      </c>
      <c r="G18" s="44" t="n">
        <v>5150.355640555</v>
      </c>
      <c r="I18" s="43" t="n">
        <v>3934.30508258</v>
      </c>
      <c r="J18" s="44" t="n">
        <v>4209.36498672</v>
      </c>
    </row>
    <row r="19" ht="12.75" customHeight="1" s="430">
      <c r="A19" s="17" t="n">
        <v>0</v>
      </c>
      <c r="B19" s="424" t="inlineStr">
        <is>
          <t>&gt; 10 years</t>
        </is>
      </c>
      <c r="C19" s="425" t="n"/>
      <c r="D19" s="43" t="n">
        <v>42.10414245</v>
      </c>
      <c r="E19" s="44" t="n">
        <v>2156.68582121</v>
      </c>
      <c r="F19" s="43" t="n">
        <v>142.78399</v>
      </c>
      <c r="G19" s="44" t="n">
        <v>1734.630814317</v>
      </c>
      <c r="I19" s="43" t="n">
        <v>751.8015283699999</v>
      </c>
      <c r="J19" s="44" t="n">
        <v>499.882121</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1265.51830425</v>
      </c>
      <c r="E24" s="44" t="n">
        <v>1015.063348519</v>
      </c>
      <c r="F24" s="43" t="n">
        <v>462.11830425</v>
      </c>
      <c r="G24" s="44" t="n">
        <v>749.283357497</v>
      </c>
      <c r="I24" s="43" t="n">
        <v>0</v>
      </c>
      <c r="J24" s="44" t="n">
        <v>0</v>
      </c>
    </row>
    <row r="25" ht="12.75" customHeight="1" s="430">
      <c r="A25" s="17" t="n"/>
      <c r="B25" s="424" t="inlineStr">
        <is>
          <t>&gt; 0.5 years and &lt;= 1 year</t>
        </is>
      </c>
      <c r="C25" s="425" t="n"/>
      <c r="D25" s="43" t="n">
        <v>1045.11291881</v>
      </c>
      <c r="E25" s="44" t="n">
        <v>816.739176422</v>
      </c>
      <c r="F25" s="43" t="n">
        <v>154.393052671</v>
      </c>
      <c r="G25" s="44" t="n">
        <v>834.765621819</v>
      </c>
      <c r="I25" s="43" t="n">
        <v>0</v>
      </c>
      <c r="J25" s="44" t="n">
        <v>0</v>
      </c>
    </row>
    <row r="26" ht="12.75" customHeight="1" s="430">
      <c r="A26" s="17" t="n">
        <v>1</v>
      </c>
      <c r="B26" s="424" t="inlineStr">
        <is>
          <t>&gt; 1  year and &lt;= 1.5 years</t>
        </is>
      </c>
      <c r="C26" s="425" t="n"/>
      <c r="D26" s="43" t="n">
        <v>415.9528403</v>
      </c>
      <c r="E26" s="44" t="n">
        <v>1026.634619233</v>
      </c>
      <c r="F26" s="43" t="n">
        <v>1265.5</v>
      </c>
      <c r="G26" s="44" t="n">
        <v>665.83902778</v>
      </c>
      <c r="I26" s="43" t="n">
        <v>1265.51830425</v>
      </c>
      <c r="J26" s="44" t="n">
        <v>462.11830425</v>
      </c>
    </row>
    <row r="27" ht="12.75" customHeight="1" s="430">
      <c r="A27" s="17" t="n">
        <v>1</v>
      </c>
      <c r="B27" s="424" t="inlineStr">
        <is>
          <t>&gt; 1.5 years and &lt;= 2 years</t>
        </is>
      </c>
      <c r="C27" s="424" t="n"/>
      <c r="D27" s="45" t="n">
        <v>829.399587097</v>
      </c>
      <c r="E27" s="213" t="n">
        <v>560.714192183</v>
      </c>
      <c r="F27" s="45" t="n">
        <v>1045.11291881</v>
      </c>
      <c r="G27" s="213" t="n">
        <v>648.052635828</v>
      </c>
      <c r="I27" s="43" t="n">
        <v>1045.11291881</v>
      </c>
      <c r="J27" s="44" t="n">
        <v>154.393052671</v>
      </c>
    </row>
    <row r="28" ht="12.75" customHeight="1" s="430">
      <c r="A28" s="17" t="n">
        <v>1</v>
      </c>
      <c r="B28" s="424" t="inlineStr">
        <is>
          <t>&gt; 2 years and &lt;= 3 years</t>
        </is>
      </c>
      <c r="C28" s="424" t="n"/>
      <c r="D28" s="45" t="n">
        <v>2536.5</v>
      </c>
      <c r="E28" s="213" t="n">
        <v>2009.430808777</v>
      </c>
      <c r="F28" s="45" t="n">
        <v>786.1473486</v>
      </c>
      <c r="G28" s="213" t="n">
        <v>1387.17614023</v>
      </c>
      <c r="I28" s="43" t="n">
        <v>1245.352427397</v>
      </c>
      <c r="J28" s="44" t="n">
        <v>2310.61291881</v>
      </c>
    </row>
    <row r="29" ht="12.75" customHeight="1" s="430">
      <c r="A29" s="17" t="n">
        <v>1</v>
      </c>
      <c r="B29" s="424" t="inlineStr">
        <is>
          <t>&gt; 3 years and &lt;= 4 years</t>
        </is>
      </c>
      <c r="C29" s="424" t="n"/>
      <c r="D29" s="45" t="n">
        <v>2174.115</v>
      </c>
      <c r="E29" s="213" t="n">
        <v>1723.335856704</v>
      </c>
      <c r="F29" s="45" t="n">
        <v>2102.5</v>
      </c>
      <c r="G29" s="213" t="n">
        <v>1657.917240552</v>
      </c>
      <c r="I29" s="43" t="n">
        <v>2536.5</v>
      </c>
      <c r="J29" s="44" t="n">
        <v>786.1473486</v>
      </c>
    </row>
    <row r="30" ht="12.75" customHeight="1" s="430">
      <c r="A30" s="17" t="n">
        <v>1</v>
      </c>
      <c r="B30" s="424" t="inlineStr">
        <is>
          <t>&gt; 4 years and &lt;= 5 years</t>
        </is>
      </c>
      <c r="C30" s="424" t="n"/>
      <c r="D30" s="45" t="n">
        <v>301.555</v>
      </c>
      <c r="E30" s="213" t="n">
        <v>1003.345735679</v>
      </c>
      <c r="F30" s="45" t="n">
        <v>1268.5</v>
      </c>
      <c r="G30" s="213" t="n">
        <v>1539.147974851</v>
      </c>
      <c r="I30" s="43" t="n">
        <v>2174.115</v>
      </c>
      <c r="J30" s="44" t="n">
        <v>2102.5</v>
      </c>
    </row>
    <row r="31" ht="12.75" customHeight="1" s="430">
      <c r="A31" s="17" t="n">
        <v>1</v>
      </c>
      <c r="B31" s="424" t="inlineStr">
        <is>
          <t>&gt; 5 years and &lt;= 10 years</t>
        </is>
      </c>
      <c r="C31" s="425" t="n"/>
      <c r="D31" s="43" t="n">
        <v>3035.50355365</v>
      </c>
      <c r="E31" s="44" t="n">
        <v>3404.970990875</v>
      </c>
      <c r="F31" s="43" t="n">
        <v>1928.16818493</v>
      </c>
      <c r="G31" s="44" t="n">
        <v>3130.45084262</v>
      </c>
      <c r="I31" s="43" t="n">
        <v>2771.05855365</v>
      </c>
      <c r="J31" s="44" t="n">
        <v>2586.66397592</v>
      </c>
    </row>
    <row r="32" ht="12.75" customHeight="1" s="430">
      <c r="B32" s="424" t="inlineStr">
        <is>
          <t>&gt; 10 years</t>
        </is>
      </c>
      <c r="C32" s="425" t="n"/>
      <c r="D32" s="43" t="n">
        <v>490.510508837</v>
      </c>
      <c r="E32" s="44" t="n">
        <v>2431.329611642</v>
      </c>
      <c r="F32" s="43" t="n">
        <v>1022.095354884</v>
      </c>
      <c r="G32" s="44" t="n">
        <v>2651.1047536</v>
      </c>
      <c r="I32" s="43" t="n">
        <v>1056.510508837</v>
      </c>
      <c r="J32" s="44" t="n">
        <v>1632.099563894</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2630.737480573</v>
      </c>
      <c r="E9" s="53" t="n">
        <v>2622.970127</v>
      </c>
    </row>
    <row r="10" ht="12.75" customHeight="1" s="430">
      <c r="A10" s="17" t="n">
        <v>0</v>
      </c>
      <c r="B10" s="54" t="inlineStr">
        <is>
          <t>more than 300,000 Euros up to 1 mn. Euros</t>
        </is>
      </c>
      <c r="C10" s="54" t="n"/>
      <c r="D10" s="43" t="n">
        <v>1490.791009641</v>
      </c>
      <c r="E10" s="53" t="n">
        <v>1405.369703</v>
      </c>
    </row>
    <row r="11" ht="12.75" customHeight="1" s="430">
      <c r="A11" s="17" t="n"/>
      <c r="B11" s="54" t="inlineStr">
        <is>
          <t>more than 1 mn. Euros up to 10 mn. Euros</t>
        </is>
      </c>
      <c r="C11" s="54" t="n"/>
      <c r="D11" s="43" t="n">
        <v>3202.624140188</v>
      </c>
      <c r="E11" s="53" t="n">
        <v>3063.929549</v>
      </c>
    </row>
    <row r="12" ht="12.75" customHeight="1" s="430">
      <c r="A12" s="17" t="n">
        <v>0</v>
      </c>
      <c r="B12" s="54" t="inlineStr">
        <is>
          <t>more than 10 mn. Euros</t>
        </is>
      </c>
      <c r="C12" s="54" t="n"/>
      <c r="D12" s="43" t="n">
        <v>10170.733323648</v>
      </c>
      <c r="E12" s="53" t="n">
        <v>10680.598662</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2912.21286861</v>
      </c>
      <c r="E21" s="44" t="n">
        <v>2929.608574</v>
      </c>
    </row>
    <row r="22" ht="12.75" customHeight="1" s="430">
      <c r="A22" s="17" t="n">
        <v>1</v>
      </c>
      <c r="B22" s="54" t="inlineStr">
        <is>
          <t>more than 10 mn. Euros up to 100 mn. Euros</t>
        </is>
      </c>
      <c r="C22" s="54" t="n"/>
      <c r="D22" s="45" t="n">
        <v>4005.792581676</v>
      </c>
      <c r="E22" s="56" t="n">
        <v>3627.042328</v>
      </c>
    </row>
    <row r="23" ht="12.75" customHeight="1" s="430">
      <c r="A23" s="17" t="n">
        <v>1</v>
      </c>
      <c r="B23" s="54" t="inlineStr">
        <is>
          <t>more than 100 mn. Euros</t>
        </is>
      </c>
      <c r="C23" s="59" t="n"/>
      <c r="D23" s="60" t="n">
        <v>7073.558889747001</v>
      </c>
      <c r="E23" s="61" t="n">
        <v>6707.086693</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1251.908267992</v>
      </c>
      <c r="H16" s="83" t="n">
        <v>2154.86921914</v>
      </c>
      <c r="I16" s="83" t="n">
        <v>4846.525040258</v>
      </c>
      <c r="J16" s="83" t="n">
        <v>0</v>
      </c>
      <c r="K16" s="83" t="n">
        <v>16.936798135</v>
      </c>
      <c r="L16" s="83">
        <f>SUM(M16:R16)</f>
        <v/>
      </c>
      <c r="M16" s="83" t="n">
        <v>5219.391412458001</v>
      </c>
      <c r="N16" s="83" t="n">
        <v>2057.880868099001</v>
      </c>
      <c r="O16" s="83" t="n">
        <v>1032.609156981</v>
      </c>
      <c r="P16" s="83" t="n">
        <v>910.4361732789998</v>
      </c>
      <c r="Q16" s="83" t="n">
        <v>0</v>
      </c>
      <c r="R16" s="83" t="n">
        <v>4.32901771</v>
      </c>
      <c r="S16" s="84" t="n">
        <v>0</v>
      </c>
      <c r="T16" s="262" t="n">
        <v>0</v>
      </c>
    </row>
    <row r="17" ht="12.75" customHeight="1" s="430">
      <c r="C17" s="79" t="n"/>
      <c r="D17" s="289">
        <f>"year "&amp;(AktJahr-1)</f>
        <v/>
      </c>
      <c r="E17" s="294">
        <f>F17+L17</f>
        <v/>
      </c>
      <c r="F17" s="85">
        <f>SUM(G17:K17)</f>
        <v/>
      </c>
      <c r="G17" s="85" t="n">
        <v>1206.217392</v>
      </c>
      <c r="H17" s="85" t="n">
        <v>2054.760753</v>
      </c>
      <c r="I17" s="85" t="n">
        <v>4544.600533999999</v>
      </c>
      <c r="J17" s="85" t="n">
        <v>0.03</v>
      </c>
      <c r="K17" s="85" t="n">
        <v>18.060704</v>
      </c>
      <c r="L17" s="85">
        <f>SUM(M17:R17)</f>
        <v/>
      </c>
      <c r="M17" s="85" t="n">
        <v>5550.803457</v>
      </c>
      <c r="N17" s="85" t="n">
        <v>2340.936504</v>
      </c>
      <c r="O17" s="85" t="n">
        <v>1135.702172</v>
      </c>
      <c r="P17" s="85" t="n">
        <v>875.1798199999999</v>
      </c>
      <c r="Q17" s="85" t="n">
        <v>39.858898</v>
      </c>
      <c r="R17" s="85" t="n">
        <v>6.717808999999999</v>
      </c>
      <c r="S17" s="86" t="n">
        <v>0</v>
      </c>
      <c r="T17" s="295" t="n">
        <v>0</v>
      </c>
    </row>
    <row r="18" ht="12.75" customHeight="1" s="430">
      <c r="B18" s="13" t="inlineStr">
        <is>
          <t>DE</t>
        </is>
      </c>
      <c r="C18" s="81" t="inlineStr">
        <is>
          <t>Germany</t>
        </is>
      </c>
      <c r="D18" s="282">
        <f>$D$16</f>
        <v/>
      </c>
      <c r="E18" s="261">
        <f>F18+L18</f>
        <v/>
      </c>
      <c r="F18" s="83">
        <f>SUM(G18:K18)</f>
        <v/>
      </c>
      <c r="G18" s="83" t="n">
        <v>1251.908267992</v>
      </c>
      <c r="H18" s="83" t="n">
        <v>2154.86921914</v>
      </c>
      <c r="I18" s="83" t="n">
        <v>4575.975154528001</v>
      </c>
      <c r="J18" s="83" t="n">
        <v>0</v>
      </c>
      <c r="K18" s="83" t="n">
        <v>16.936798135</v>
      </c>
      <c r="L18" s="83">
        <f>SUM(M18:R18)</f>
        <v/>
      </c>
      <c r="M18" s="83" t="n">
        <v>3146.874240028</v>
      </c>
      <c r="N18" s="83" t="n">
        <v>1773.028207139</v>
      </c>
      <c r="O18" s="83" t="n">
        <v>992.780746641</v>
      </c>
      <c r="P18" s="83" t="n">
        <v>827.7251142989999</v>
      </c>
      <c r="Q18" s="83" t="n">
        <v>0</v>
      </c>
      <c r="R18" s="83" t="n">
        <v>4.32901771</v>
      </c>
      <c r="S18" s="84" t="n">
        <v>0</v>
      </c>
      <c r="T18" s="262" t="n">
        <v>0</v>
      </c>
    </row>
    <row r="19" ht="12.75" customHeight="1" s="430">
      <c r="C19" s="79" t="n"/>
      <c r="D19" s="289">
        <f>$D$17</f>
        <v/>
      </c>
      <c r="E19" s="294">
        <f>F19+L19</f>
        <v/>
      </c>
      <c r="F19" s="85">
        <f>SUM(G19:K19)</f>
        <v/>
      </c>
      <c r="G19" s="85" t="n">
        <v>1206.217392</v>
      </c>
      <c r="H19" s="85" t="n">
        <v>2054.760753</v>
      </c>
      <c r="I19" s="85" t="n">
        <v>4360.98507</v>
      </c>
      <c r="J19" s="85" t="n">
        <v>0.03</v>
      </c>
      <c r="K19" s="85" t="n">
        <v>18.060704</v>
      </c>
      <c r="L19" s="85">
        <f>SUM(M19:R19)</f>
        <v/>
      </c>
      <c r="M19" s="85" t="n">
        <v>3333.001414000001</v>
      </c>
      <c r="N19" s="85" t="n">
        <v>1899.10559</v>
      </c>
      <c r="O19" s="85" t="n">
        <v>1049.89316</v>
      </c>
      <c r="P19" s="85" t="n">
        <v>792.862626</v>
      </c>
      <c r="Q19" s="85" t="n">
        <v>39.858898</v>
      </c>
      <c r="R19" s="85" t="n">
        <v>6.717808999999999</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16.38137575</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19.830538</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114.37692924</v>
      </c>
      <c r="N30" s="83" t="n">
        <v>0</v>
      </c>
      <c r="O30" s="83" t="n">
        <v>8.195</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147.739278</v>
      </c>
      <c r="N31" s="85" t="n">
        <v>0</v>
      </c>
      <c r="O31" s="85" t="n">
        <v>8.220000000000001</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33.68205595</v>
      </c>
      <c r="J34" s="83" t="n">
        <v>0</v>
      </c>
      <c r="K34" s="83" t="n">
        <v>0</v>
      </c>
      <c r="L34" s="83">
        <f>SUM(M34:R34)</f>
        <v/>
      </c>
      <c r="M34" s="83" t="n">
        <v>956.6539384</v>
      </c>
      <c r="N34" s="83" t="n">
        <v>91.56721688</v>
      </c>
      <c r="O34" s="83" t="n">
        <v>31.63341034</v>
      </c>
      <c r="P34" s="83" t="n">
        <v>12.71105898</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935.210433</v>
      </c>
      <c r="N35" s="85" t="n">
        <v>88.473016</v>
      </c>
      <c r="O35" s="85" t="n">
        <v>70.379012</v>
      </c>
      <c r="P35" s="85" t="n">
        <v>12.317194</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232.19271274</v>
      </c>
      <c r="N50" s="83" t="n">
        <v>0</v>
      </c>
      <c r="O50" s="83" t="n">
        <v>0</v>
      </c>
      <c r="P50" s="83" t="n">
        <v>70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224.868673</v>
      </c>
      <c r="N51" s="85" t="n">
        <v>6.3</v>
      </c>
      <c r="O51" s="85" t="n">
        <v>7.21</v>
      </c>
      <c r="P51" s="85" t="n">
        <v>70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84.44459128</v>
      </c>
      <c r="N84" s="83" t="n">
        <v>56.2677592</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89.82216899999999</v>
      </c>
      <c r="N85" s="85" t="n">
        <v>59.850988</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236.86782978</v>
      </c>
      <c r="J86" s="83" t="n">
        <v>0</v>
      </c>
      <c r="K86" s="83" t="n">
        <v>0</v>
      </c>
      <c r="L86" s="83">
        <f>SUM(M86:R86)</f>
        <v/>
      </c>
      <c r="M86" s="83" t="n">
        <v>668.46762502</v>
      </c>
      <c r="N86" s="83" t="n">
        <v>137.01768488</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183.615464</v>
      </c>
      <c r="J87" s="85" t="n">
        <v>0</v>
      </c>
      <c r="K87" s="85" t="n">
        <v>0</v>
      </c>
      <c r="L87" s="85">
        <f>SUM(M87:R87)</f>
        <v/>
      </c>
      <c r="M87" s="85" t="n">
        <v>800.330952</v>
      </c>
      <c r="N87" s="85" t="n">
        <v>287.20691</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3159.229000273</v>
      </c>
      <c r="G12" s="119" t="n">
        <v>95</v>
      </c>
      <c r="H12" s="83" t="n">
        <v>2282.23944406</v>
      </c>
      <c r="I12" s="83" t="n">
        <v>5432.88072121</v>
      </c>
      <c r="J12" s="84" t="n">
        <v>1352.94008761</v>
      </c>
      <c r="K12" s="119" t="n">
        <v>3106.802220775</v>
      </c>
      <c r="L12" s="83" t="n">
        <v>681.33771422</v>
      </c>
      <c r="M12" s="83" t="n">
        <v>882.9373726599999</v>
      </c>
      <c r="N12" s="262" t="n">
        <v>157.426779498</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3121.828156</v>
      </c>
      <c r="G13" s="123" t="n">
        <v>70.78229699999999</v>
      </c>
      <c r="H13" s="124" t="n">
        <v>2051.839275</v>
      </c>
      <c r="I13" s="124" t="n">
        <v>5044.99409</v>
      </c>
      <c r="J13" s="125" t="n">
        <v>1535.313194</v>
      </c>
      <c r="K13" s="123" t="n">
        <v>3152.576202999999</v>
      </c>
      <c r="L13" s="124" t="n">
        <v>464.725683</v>
      </c>
      <c r="M13" s="124" t="n">
        <v>879.254898</v>
      </c>
      <c r="N13" s="264" t="n">
        <v>64.251953</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2188.244853697</v>
      </c>
      <c r="G14" s="119" t="n">
        <v>0</v>
      </c>
      <c r="H14" s="83" t="n">
        <v>2173.97391014</v>
      </c>
      <c r="I14" s="83" t="n">
        <v>5432.88072121</v>
      </c>
      <c r="J14" s="84" t="n">
        <v>1352.94008761</v>
      </c>
      <c r="K14" s="119" t="n">
        <v>2188.244853697</v>
      </c>
      <c r="L14" s="83" t="n">
        <v>681.33771422</v>
      </c>
      <c r="M14" s="83" t="n">
        <v>882.9373726599999</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2336.916922</v>
      </c>
      <c r="G15" s="123" t="n">
        <v>0</v>
      </c>
      <c r="H15" s="124" t="n">
        <v>1988.094282</v>
      </c>
      <c r="I15" s="124" t="n">
        <v>5044.99409</v>
      </c>
      <c r="J15" s="125" t="n">
        <v>1535.313194</v>
      </c>
      <c r="K15" s="123" t="n">
        <v>2336.916922</v>
      </c>
      <c r="L15" s="124" t="n">
        <v>464.725683</v>
      </c>
      <c r="M15" s="124" t="n">
        <v>879.254898</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18.63043695</v>
      </c>
      <c r="G16" s="119" t="n">
        <v>0</v>
      </c>
      <c r="H16" s="83" t="n">
        <v>50</v>
      </c>
      <c r="I16" s="83" t="n">
        <v>0</v>
      </c>
      <c r="J16" s="84" t="n">
        <v>0</v>
      </c>
      <c r="K16" s="119" t="n">
        <v>18.63043695</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26.402571</v>
      </c>
      <c r="G17" s="123" t="n">
        <v>0</v>
      </c>
      <c r="H17" s="124" t="n">
        <v>0</v>
      </c>
      <c r="I17" s="124" t="n">
        <v>0</v>
      </c>
      <c r="J17" s="125" t="n">
        <v>0</v>
      </c>
      <c r="K17" s="123" t="n">
        <v>26.402571</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276.167111846</v>
      </c>
      <c r="G20" s="119" t="n">
        <v>0</v>
      </c>
      <c r="H20" s="83" t="n">
        <v>0</v>
      </c>
      <c r="I20" s="83" t="n">
        <v>0</v>
      </c>
      <c r="J20" s="84" t="n">
        <v>0</v>
      </c>
      <c r="K20" s="119" t="n">
        <v>276.167111846</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262.734364</v>
      </c>
      <c r="G21" s="123" t="n">
        <v>0</v>
      </c>
      <c r="H21" s="124" t="n">
        <v>0</v>
      </c>
      <c r="I21" s="124" t="n">
        <v>0</v>
      </c>
      <c r="J21" s="125" t="n">
        <v>0</v>
      </c>
      <c r="K21" s="123" t="n">
        <v>262.734364</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27.76793755</v>
      </c>
      <c r="G26" s="119" t="n">
        <v>0</v>
      </c>
      <c r="H26" s="83" t="n">
        <v>0</v>
      </c>
      <c r="I26" s="83" t="n">
        <v>0</v>
      </c>
      <c r="J26" s="84" t="n">
        <v>0</v>
      </c>
      <c r="K26" s="119" t="n">
        <v>27.76793755</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32.236341</v>
      </c>
      <c r="G27" s="123" t="n">
        <v>0</v>
      </c>
      <c r="H27" s="124" t="n">
        <v>0</v>
      </c>
      <c r="I27" s="124" t="n">
        <v>0</v>
      </c>
      <c r="J27" s="125" t="n">
        <v>0</v>
      </c>
      <c r="K27" s="123" t="n">
        <v>32.236341</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19.62977682</v>
      </c>
      <c r="G30" s="119" t="n">
        <v>0</v>
      </c>
      <c r="H30" s="83" t="n">
        <v>0</v>
      </c>
      <c r="I30" s="83" t="n">
        <v>0</v>
      </c>
      <c r="J30" s="84" t="n">
        <v>0</v>
      </c>
      <c r="K30" s="119" t="n">
        <v>19.62977682</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7.213687</v>
      </c>
      <c r="G31" s="123" t="n">
        <v>0</v>
      </c>
      <c r="H31" s="124" t="n">
        <v>0</v>
      </c>
      <c r="I31" s="124" t="n">
        <v>0</v>
      </c>
      <c r="J31" s="125" t="n">
        <v>0</v>
      </c>
      <c r="K31" s="123" t="n">
        <v>7.213687</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20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20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30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10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88.74844513399999</v>
      </c>
      <c r="G46" s="119" t="n">
        <v>0</v>
      </c>
      <c r="H46" s="83" t="n">
        <v>0</v>
      </c>
      <c r="I46" s="83" t="n">
        <v>0</v>
      </c>
      <c r="J46" s="84" t="n">
        <v>0</v>
      </c>
      <c r="K46" s="119" t="n">
        <v>88.74844513399999</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82.365726</v>
      </c>
      <c r="G47" s="123" t="n">
        <v>0</v>
      </c>
      <c r="H47" s="124" t="n">
        <v>0</v>
      </c>
      <c r="I47" s="124" t="n">
        <v>0</v>
      </c>
      <c r="J47" s="125" t="n">
        <v>0</v>
      </c>
      <c r="K47" s="123" t="n">
        <v>82.365726</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82.025823132</v>
      </c>
      <c r="G48" s="119" t="n">
        <v>0</v>
      </c>
      <c r="H48" s="83" t="n">
        <v>18.26553392</v>
      </c>
      <c r="I48" s="83" t="n">
        <v>0</v>
      </c>
      <c r="J48" s="84" t="n">
        <v>0</v>
      </c>
      <c r="K48" s="119" t="n">
        <v>82.025823132</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55.302477</v>
      </c>
      <c r="G49" s="123" t="n">
        <v>12.782297</v>
      </c>
      <c r="H49" s="124" t="n">
        <v>23.744993</v>
      </c>
      <c r="I49" s="124" t="n">
        <v>0</v>
      </c>
      <c r="J49" s="125" t="n">
        <v>0</v>
      </c>
      <c r="K49" s="123" t="n">
        <v>55.302477</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18</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73.24956475</v>
      </c>
      <c r="G56" s="119" t="n">
        <v>0</v>
      </c>
      <c r="H56" s="83" t="n">
        <v>0</v>
      </c>
      <c r="I56" s="83" t="n">
        <v>0</v>
      </c>
      <c r="J56" s="84" t="n">
        <v>0</v>
      </c>
      <c r="K56" s="119" t="n">
        <v>73.24956475</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82.51672599999999</v>
      </c>
      <c r="G57" s="123" t="n">
        <v>0</v>
      </c>
      <c r="H57" s="124" t="n">
        <v>0</v>
      </c>
      <c r="I57" s="124" t="n">
        <v>0</v>
      </c>
      <c r="J57" s="125" t="n">
        <v>0</v>
      </c>
      <c r="K57" s="123" t="n">
        <v>82.51672599999999</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45</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10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40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40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131.648672526</v>
      </c>
      <c r="G76" s="119" t="n">
        <v>0</v>
      </c>
      <c r="H76" s="83" t="n">
        <v>0</v>
      </c>
      <c r="I76" s="83" t="n">
        <v>0</v>
      </c>
      <c r="J76" s="84" t="n">
        <v>0</v>
      </c>
      <c r="K76" s="119" t="n">
        <v>131.648672526</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171.887389</v>
      </c>
      <c r="G77" s="123" t="n">
        <v>0</v>
      </c>
      <c r="H77" s="124" t="n">
        <v>0</v>
      </c>
      <c r="I77" s="124" t="n">
        <v>0</v>
      </c>
      <c r="J77" s="125" t="n">
        <v>0</v>
      </c>
      <c r="K77" s="123" t="n">
        <v>171.887389</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253.116377868</v>
      </c>
      <c r="G82" s="119" t="n">
        <v>0</v>
      </c>
      <c r="H82" s="83" t="n">
        <v>0</v>
      </c>
      <c r="I82" s="83" t="n">
        <v>0</v>
      </c>
      <c r="J82" s="84" t="n">
        <v>0</v>
      </c>
      <c r="K82" s="119" t="n">
        <v>95.68959837000001</v>
      </c>
      <c r="L82" s="83" t="n">
        <v>0</v>
      </c>
      <c r="M82" s="83" t="n">
        <v>0</v>
      </c>
      <c r="N82" s="262" t="n">
        <v>157.426779498</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64.251953</v>
      </c>
      <c r="G83" s="123" t="n">
        <v>0</v>
      </c>
      <c r="H83" s="124" t="n">
        <v>0</v>
      </c>
      <c r="I83" s="124" t="n">
        <v>0</v>
      </c>
      <c r="J83" s="125" t="n">
        <v>0</v>
      </c>
      <c r="K83" s="123" t="n">
        <v>0</v>
      </c>
      <c r="L83" s="124" t="n">
        <v>0</v>
      </c>
      <c r="M83" s="124" t="n">
        <v>0</v>
      </c>
      <c r="N83" s="264" t="n">
        <v>64.251953</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105</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95</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2180.5195447</v>
      </c>
      <c r="F13" s="83" t="n">
        <v>443.3</v>
      </c>
      <c r="G13" s="83" t="n">
        <v>443.3</v>
      </c>
      <c r="H13" s="121" t="n">
        <v>256</v>
      </c>
      <c r="I13" s="83" t="n">
        <v>256</v>
      </c>
      <c r="J13" s="262" t="n">
        <v>1481.2195447</v>
      </c>
    </row>
    <row r="14" ht="12.75" customHeight="1" s="430">
      <c r="B14" s="149" t="n"/>
      <c r="C14" s="54" t="n"/>
      <c r="D14" s="54">
        <f>"year "&amp;(AktJahr-1)</f>
        <v/>
      </c>
      <c r="E14" s="263" t="n">
        <v>1040.319545</v>
      </c>
      <c r="F14" s="124" t="n">
        <v>20</v>
      </c>
      <c r="G14" s="124" t="n">
        <v>20</v>
      </c>
      <c r="H14" s="127" t="n">
        <v>66</v>
      </c>
      <c r="I14" s="124" t="n">
        <v>66</v>
      </c>
      <c r="J14" s="264" t="n">
        <v>954.3195450000001</v>
      </c>
    </row>
    <row r="15" ht="12.75" customHeight="1" s="430">
      <c r="B15" s="149" t="inlineStr">
        <is>
          <t>DE</t>
        </is>
      </c>
      <c r="C15" s="81" t="inlineStr">
        <is>
          <t>Germany</t>
        </is>
      </c>
      <c r="D15" s="82">
        <f>$D$13</f>
        <v/>
      </c>
      <c r="E15" s="261" t="n">
        <v>137.2</v>
      </c>
      <c r="F15" s="83" t="n">
        <v>0</v>
      </c>
      <c r="G15" s="83" t="n">
        <v>0</v>
      </c>
      <c r="H15" s="121" t="n">
        <v>0</v>
      </c>
      <c r="I15" s="83" t="n">
        <v>0</v>
      </c>
      <c r="J15" s="262" t="n">
        <v>137.2</v>
      </c>
    </row>
    <row r="16" ht="12.75" customHeight="1" s="430">
      <c r="B16" s="149" t="n"/>
      <c r="C16" s="54" t="n"/>
      <c r="D16" s="54">
        <f>$D$14</f>
        <v/>
      </c>
      <c r="E16" s="263" t="n">
        <v>440.8</v>
      </c>
      <c r="F16" s="124" t="n">
        <v>0</v>
      </c>
      <c r="G16" s="124" t="n">
        <v>0</v>
      </c>
      <c r="H16" s="127" t="n">
        <v>0</v>
      </c>
      <c r="I16" s="124" t="n">
        <v>0</v>
      </c>
      <c r="J16" s="264" t="n">
        <v>440.8</v>
      </c>
    </row>
    <row r="17" ht="12.75" customHeight="1" s="430">
      <c r="B17" s="150" t="inlineStr">
        <is>
          <t>BE</t>
        </is>
      </c>
      <c r="C17" s="81" t="inlineStr">
        <is>
          <t>Belgium</t>
        </is>
      </c>
      <c r="D17" s="82">
        <f>$D$13</f>
        <v/>
      </c>
      <c r="E17" s="261" t="n">
        <v>200</v>
      </c>
      <c r="F17" s="83" t="n">
        <v>0</v>
      </c>
      <c r="G17" s="83" t="n">
        <v>0</v>
      </c>
      <c r="H17" s="121" t="n">
        <v>0</v>
      </c>
      <c r="I17" s="83" t="n">
        <v>0</v>
      </c>
      <c r="J17" s="262" t="n">
        <v>200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397</v>
      </c>
      <c r="F27" s="83" t="n">
        <v>162</v>
      </c>
      <c r="G27" s="83" t="n">
        <v>162</v>
      </c>
      <c r="H27" s="121" t="n">
        <v>235</v>
      </c>
      <c r="I27" s="83" t="n">
        <v>235</v>
      </c>
      <c r="J27" s="262" t="n">
        <v>0</v>
      </c>
    </row>
    <row r="28" ht="12.75" customHeight="1" s="430">
      <c r="B28" s="149" t="n"/>
      <c r="C28" s="54" t="n"/>
      <c r="D28" s="54">
        <f>$D$14</f>
        <v/>
      </c>
      <c r="E28" s="263" t="n">
        <v>45</v>
      </c>
      <c r="F28" s="124" t="n">
        <v>0</v>
      </c>
      <c r="G28" s="124" t="n">
        <v>0</v>
      </c>
      <c r="H28" s="127" t="n">
        <v>45</v>
      </c>
      <c r="I28" s="124" t="n">
        <v>45</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32</v>
      </c>
      <c r="F35" s="83" t="n">
        <v>0</v>
      </c>
      <c r="G35" s="83" t="n">
        <v>0</v>
      </c>
      <c r="H35" s="121" t="n">
        <v>0</v>
      </c>
      <c r="I35" s="83" t="n">
        <v>0</v>
      </c>
      <c r="J35" s="262" t="n">
        <v>32</v>
      </c>
    </row>
    <row r="36" ht="12.75" customHeight="1" s="430">
      <c r="B36" s="149" t="n"/>
      <c r="C36" s="54" t="n"/>
      <c r="D36" s="54">
        <f>$D$14</f>
        <v/>
      </c>
      <c r="E36" s="263" t="n">
        <v>32</v>
      </c>
      <c r="F36" s="124" t="n">
        <v>0</v>
      </c>
      <c r="G36" s="124" t="n">
        <v>0</v>
      </c>
      <c r="H36" s="127" t="n">
        <v>0</v>
      </c>
      <c r="I36" s="124" t="n">
        <v>0</v>
      </c>
      <c r="J36" s="264" t="n">
        <v>32</v>
      </c>
    </row>
    <row r="37" ht="12.75" customHeight="1" s="430">
      <c r="B37" s="149" t="inlineStr">
        <is>
          <t>IT</t>
        </is>
      </c>
      <c r="C37" s="81" t="inlineStr">
        <is>
          <t>Croatia</t>
        </is>
      </c>
      <c r="D37" s="82">
        <f>$D$13</f>
        <v/>
      </c>
      <c r="E37" s="261" t="n">
        <v>44.9</v>
      </c>
      <c r="F37" s="83" t="n">
        <v>0</v>
      </c>
      <c r="G37" s="83" t="n">
        <v>0</v>
      </c>
      <c r="H37" s="121" t="n">
        <v>0</v>
      </c>
      <c r="I37" s="83" t="n">
        <v>0</v>
      </c>
      <c r="J37" s="262" t="n">
        <v>44.9</v>
      </c>
    </row>
    <row r="38" ht="12.75" customHeight="1" s="430">
      <c r="B38" s="149" t="n"/>
      <c r="C38" s="54" t="n"/>
      <c r="D38" s="54">
        <f>$D$14</f>
        <v/>
      </c>
      <c r="E38" s="263" t="n">
        <v>44.9</v>
      </c>
      <c r="F38" s="124" t="n">
        <v>0</v>
      </c>
      <c r="G38" s="124" t="n">
        <v>0</v>
      </c>
      <c r="H38" s="127" t="n">
        <v>0</v>
      </c>
      <c r="I38" s="124" t="n">
        <v>0</v>
      </c>
      <c r="J38" s="264" t="n">
        <v>44.9</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185</v>
      </c>
      <c r="F43" s="83" t="n">
        <v>0</v>
      </c>
      <c r="G43" s="83" t="n">
        <v>0</v>
      </c>
      <c r="H43" s="121" t="n">
        <v>0</v>
      </c>
      <c r="I43" s="83" t="n">
        <v>0</v>
      </c>
      <c r="J43" s="262" t="n">
        <v>185</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100</v>
      </c>
      <c r="F45" s="83" t="n">
        <v>0</v>
      </c>
      <c r="G45" s="83" t="n">
        <v>0</v>
      </c>
      <c r="H45" s="121" t="n">
        <v>0</v>
      </c>
      <c r="I45" s="83" t="n">
        <v>0</v>
      </c>
      <c r="J45" s="262" t="n">
        <v>100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229.574</v>
      </c>
      <c r="F49" s="83" t="n">
        <v>20</v>
      </c>
      <c r="G49" s="83" t="n">
        <v>20</v>
      </c>
      <c r="H49" s="121" t="n">
        <v>0</v>
      </c>
      <c r="I49" s="83" t="n">
        <v>0</v>
      </c>
      <c r="J49" s="262" t="n">
        <v>209.574</v>
      </c>
    </row>
    <row r="50" ht="12.75" customHeight="1" s="430">
      <c r="B50" s="149" t="n"/>
      <c r="C50" s="54" t="n"/>
      <c r="D50" s="54">
        <f>$D$14</f>
        <v/>
      </c>
      <c r="E50" s="263" t="n">
        <v>229.574</v>
      </c>
      <c r="F50" s="124" t="n">
        <v>20</v>
      </c>
      <c r="G50" s="124" t="n">
        <v>20</v>
      </c>
      <c r="H50" s="127" t="n">
        <v>0</v>
      </c>
      <c r="I50" s="124" t="n">
        <v>0</v>
      </c>
      <c r="J50" s="264" t="n">
        <v>209.574</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149</v>
      </c>
      <c r="F53" s="83" t="n">
        <v>149</v>
      </c>
      <c r="G53" s="83" t="n">
        <v>149</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21</v>
      </c>
      <c r="F57" s="83" t="n">
        <v>0</v>
      </c>
      <c r="G57" s="83" t="n">
        <v>0</v>
      </c>
      <c r="H57" s="121" t="n">
        <v>21</v>
      </c>
      <c r="I57" s="83" t="n">
        <v>21</v>
      </c>
      <c r="J57" s="262" t="n">
        <v>0</v>
      </c>
    </row>
    <row r="58" ht="12.75" customHeight="1" s="430">
      <c r="B58" s="149" t="n"/>
      <c r="C58" s="54" t="n"/>
      <c r="D58" s="54">
        <f>$D$14</f>
        <v/>
      </c>
      <c r="E58" s="263" t="n">
        <v>21</v>
      </c>
      <c r="F58" s="124" t="n">
        <v>0</v>
      </c>
      <c r="G58" s="124" t="n">
        <v>0</v>
      </c>
      <c r="H58" s="127" t="n">
        <v>21</v>
      </c>
      <c r="I58" s="124" t="n">
        <v>21</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149.3455447</v>
      </c>
      <c r="F63" s="83" t="n">
        <v>112.3</v>
      </c>
      <c r="G63" s="83" t="n">
        <v>112.3</v>
      </c>
      <c r="H63" s="121" t="n">
        <v>0</v>
      </c>
      <c r="I63" s="83" t="n">
        <v>0</v>
      </c>
      <c r="J63" s="262" t="n">
        <v>37.0455447</v>
      </c>
    </row>
    <row r="64" ht="12.75" customHeight="1" s="430">
      <c r="B64" s="149" t="n"/>
      <c r="C64" s="54" t="n"/>
      <c r="D64" s="54">
        <f>$D$14</f>
        <v/>
      </c>
      <c r="E64" s="263" t="n">
        <v>37.045545</v>
      </c>
      <c r="F64" s="124" t="n">
        <v>0</v>
      </c>
      <c r="G64" s="124" t="n">
        <v>0</v>
      </c>
      <c r="H64" s="127" t="n">
        <v>0</v>
      </c>
      <c r="I64" s="124" t="n">
        <v>0</v>
      </c>
      <c r="J64" s="264" t="n">
        <v>37.045545</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535.5</v>
      </c>
      <c r="F87" s="83" t="n">
        <v>0</v>
      </c>
      <c r="G87" s="83" t="n">
        <v>0</v>
      </c>
      <c r="H87" s="121" t="n">
        <v>0</v>
      </c>
      <c r="I87" s="83" t="n">
        <v>0</v>
      </c>
      <c r="J87" s="262" t="n">
        <v>535.5</v>
      </c>
    </row>
    <row r="88" ht="12.75" customHeight="1" s="430">
      <c r="B88" s="149" t="n"/>
      <c r="C88" s="54" t="n"/>
      <c r="D88" s="54">
        <f>$D$14</f>
        <v/>
      </c>
      <c r="E88" s="263" t="n">
        <v>190</v>
      </c>
      <c r="F88" s="124" t="n">
        <v>0</v>
      </c>
      <c r="G88" s="124" t="n">
        <v>0</v>
      </c>
      <c r="H88" s="127" t="n">
        <v>0</v>
      </c>
      <c r="I88" s="124" t="n">
        <v>0</v>
      </c>
      <c r="J88" s="264" t="n">
        <v>190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