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666750" cy="7143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PSD Bank Nürnberg eG</t>
        </is>
      </c>
      <c r="H2" s="4" t="n"/>
      <c r="I2" s="4" t="n"/>
    </row>
    <row r="3" ht="15" customHeight="1" s="430">
      <c r="G3" s="5" t="inlineStr">
        <is>
          <t>Willy-Brandt-Platz 8</t>
        </is>
      </c>
      <c r="H3" s="6" t="n"/>
      <c r="I3" s="6" t="n"/>
    </row>
    <row r="4" ht="15" customHeight="1" s="430">
      <c r="G4" s="5" t="inlineStr">
        <is>
          <t>90402 Nürnberg</t>
        </is>
      </c>
      <c r="H4" s="6" t="n"/>
      <c r="I4" s="6" t="n"/>
      <c r="J4" s="7" t="n"/>
    </row>
    <row r="5" ht="15" customHeight="1" s="430">
      <c r="G5" s="5" t="inlineStr">
        <is>
          <t>Telefon: +49 911 2385 0</t>
        </is>
      </c>
      <c r="H5" s="6" t="n"/>
      <c r="I5" s="6" t="n"/>
      <c r="J5" s="7" t="n"/>
    </row>
    <row r="6" ht="15" customHeight="1" s="430">
      <c r="G6" s="5" t="inlineStr">
        <is>
          <t>Telefax: +49 911 2385 199</t>
        </is>
      </c>
      <c r="H6" s="6" t="n"/>
      <c r="I6" s="6" t="n"/>
      <c r="J6" s="7" t="n"/>
    </row>
    <row r="7" ht="15" customHeight="1" s="430">
      <c r="G7" s="5" t="inlineStr">
        <is>
          <t>E-Mail: info@psd-nuernberg.de</t>
        </is>
      </c>
      <c r="H7" s="6" t="n"/>
      <c r="I7" s="6" t="n"/>
    </row>
    <row r="8" ht="14.1" customFormat="1" customHeight="1" s="8">
      <c r="A8" s="9" t="n"/>
      <c r="G8" s="5" t="inlineStr">
        <is>
          <t>Internet: www.psd-nuernberg.de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725.6</v>
      </c>
      <c r="E21" s="387" t="n">
        <v>685.6</v>
      </c>
      <c r="F21" s="386" t="n">
        <v>652.8535869999999</v>
      </c>
      <c r="G21" s="387" t="n">
        <v>589.994235</v>
      </c>
      <c r="H21" s="386" t="n">
        <v>538.354108</v>
      </c>
      <c r="I21" s="387" t="n">
        <v>481.755926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1318.389849</v>
      </c>
      <c r="E23" s="391" t="n">
        <v>1142.925686</v>
      </c>
      <c r="F23" s="390" t="n">
        <v>1225.734118</v>
      </c>
      <c r="G23" s="391" t="n">
        <v>1035.410841</v>
      </c>
      <c r="H23" s="390" t="n">
        <v>1048.49502</v>
      </c>
      <c r="I23" s="391" t="n">
        <v>893.227303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28.225745</v>
      </c>
      <c r="E27" s="387" t="n">
        <v>26.580465</v>
      </c>
      <c r="F27" s="386" t="n">
        <v>13.057071</v>
      </c>
      <c r="G27" s="387" t="n">
        <v>24.218547</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564.564103</v>
      </c>
      <c r="E29" s="394" t="n">
        <v>430.745221</v>
      </c>
      <c r="F29" s="393" t="n">
        <v>559.823459</v>
      </c>
      <c r="G29" s="394" t="n">
        <v>421.198058</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592.789849</v>
      </c>
      <c r="E31" s="27" t="n">
        <v>0</v>
      </c>
      <c r="F31" s="26" t="n">
        <v>572.880531</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725.6</v>
      </c>
      <c r="E9" s="219" t="n">
        <v>685.6</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1318.389849</v>
      </c>
      <c r="E12" s="205" t="n">
        <v>1142.925686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5.61</v>
      </c>
      <c r="E30" s="209" t="n">
        <v>5.27</v>
      </c>
    </row>
    <row r="31" ht="31.5" customHeight="1" s="430">
      <c r="A31" s="214" t="n">
        <v>0</v>
      </c>
      <c r="B31" s="169" t="inlineStr">
        <is>
          <t xml:space="preserve">average loan-to-value ratio, weighted using the mortgage lending value
section 28 para. 2 no. 3  </t>
        </is>
      </c>
      <c r="C31" s="168" t="inlineStr">
        <is>
          <t>%</t>
        </is>
      </c>
      <c r="D31" s="167" t="n">
        <v>50.313242</v>
      </c>
      <c r="E31" s="209" t="n">
        <v>50.375489</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0.959766</v>
      </c>
      <c r="E35" s="209" t="n">
        <v>0</v>
      </c>
    </row>
    <row r="36">
      <c r="A36" s="214" t="n"/>
      <c r="B36" s="236" t="inlineStr">
        <is>
          <t>Day on which the largest negative sum results</t>
        </is>
      </c>
      <c r="C36" s="166" t="inlineStr">
        <is>
          <t>Day (1-180)</t>
        </is>
      </c>
      <c r="D36" s="379" t="n">
        <v>28</v>
      </c>
      <c r="E36" s="380" t="n">
        <v>0</v>
      </c>
    </row>
    <row r="37" ht="21.75" customHeight="1" s="430" thickBot="1">
      <c r="A37" s="214" t="n">
        <v>1</v>
      </c>
      <c r="B37" s="170" t="inlineStr">
        <is>
          <t>Total amount of cover assets meeting the requirements of section 4 para 1a s. 3 Pfandbrief Act</t>
        </is>
      </c>
      <c r="C37" s="242" t="inlineStr">
        <is>
          <t>(€ mn.)</t>
        </is>
      </c>
      <c r="D37" s="211" t="n">
        <v>21.740912</v>
      </c>
      <c r="E37" s="212" t="n">
        <v>21.034254</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24.07.2024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PSD</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PSD Bank Nürnberg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41.589019</v>
      </c>
      <c r="F11" s="43" t="n">
        <v>0</v>
      </c>
      <c r="G11" s="44" t="n">
        <v>39.660338</v>
      </c>
      <c r="I11" s="43" t="n">
        <v>0</v>
      </c>
      <c r="J11" s="44" t="n">
        <v>0</v>
      </c>
    </row>
    <row r="12" ht="12.75" customHeight="1" s="430">
      <c r="A12" s="17" t="n">
        <v>0</v>
      </c>
      <c r="B12" s="424" t="inlineStr">
        <is>
          <t>&gt; 0.5 years and &lt;= 1 year</t>
        </is>
      </c>
      <c r="C12" s="425" t="n"/>
      <c r="D12" s="43" t="n">
        <v>5</v>
      </c>
      <c r="E12" s="44" t="n">
        <v>78.30326599999999</v>
      </c>
      <c r="F12" s="43" t="n">
        <v>15</v>
      </c>
      <c r="G12" s="44" t="n">
        <v>41.762498</v>
      </c>
      <c r="I12" s="43" t="n">
        <v>0</v>
      </c>
      <c r="J12" s="44" t="n">
        <v>0</v>
      </c>
    </row>
    <row r="13" ht="12.75" customHeight="1" s="430">
      <c r="A13" s="17" t="n"/>
      <c r="B13" s="424" t="inlineStr">
        <is>
          <t>&gt; 1  year and &lt;= 1.5 years</t>
        </is>
      </c>
      <c r="C13" s="425" t="n"/>
      <c r="D13" s="43" t="n">
        <v>35</v>
      </c>
      <c r="E13" s="44" t="n">
        <v>45.44262</v>
      </c>
      <c r="F13" s="43" t="n">
        <v>0</v>
      </c>
      <c r="G13" s="44" t="n">
        <v>39.965377</v>
      </c>
      <c r="I13" s="43" t="n">
        <v>0</v>
      </c>
      <c r="J13" s="44" t="n">
        <v>0</v>
      </c>
    </row>
    <row r="14" ht="12.75" customHeight="1" s="430">
      <c r="A14" s="17" t="n">
        <v>0</v>
      </c>
      <c r="B14" s="424" t="inlineStr">
        <is>
          <t>&gt; 1.5 years and &lt;= 2 years</t>
        </is>
      </c>
      <c r="C14" s="424" t="n"/>
      <c r="D14" s="45" t="n">
        <v>28</v>
      </c>
      <c r="E14" s="213" t="n">
        <v>51.360991</v>
      </c>
      <c r="F14" s="45" t="n">
        <v>5</v>
      </c>
      <c r="G14" s="213" t="n">
        <v>71.95012800000001</v>
      </c>
      <c r="I14" s="43" t="n">
        <v>5</v>
      </c>
      <c r="J14" s="44" t="n">
        <v>15</v>
      </c>
    </row>
    <row r="15" ht="12.75" customHeight="1" s="430">
      <c r="A15" s="17" t="n">
        <v>0</v>
      </c>
      <c r="B15" s="424" t="inlineStr">
        <is>
          <t>&gt; 2 years and &lt;= 3 years</t>
        </is>
      </c>
      <c r="C15" s="424" t="n"/>
      <c r="D15" s="45" t="n">
        <v>40</v>
      </c>
      <c r="E15" s="213" t="n">
        <v>98.43189099999999</v>
      </c>
      <c r="F15" s="45" t="n">
        <v>63</v>
      </c>
      <c r="G15" s="213" t="n">
        <v>90.304998</v>
      </c>
      <c r="I15" s="43" t="n">
        <v>63</v>
      </c>
      <c r="J15" s="44" t="n">
        <v>5</v>
      </c>
    </row>
    <row r="16" ht="12.75" customHeight="1" s="430">
      <c r="A16" s="17" t="n">
        <v>0</v>
      </c>
      <c r="B16" s="424" t="inlineStr">
        <is>
          <t>&gt; 3 years and &lt;= 4 years</t>
        </is>
      </c>
      <c r="C16" s="424" t="n"/>
      <c r="D16" s="45" t="n">
        <v>60</v>
      </c>
      <c r="E16" s="213" t="n">
        <v>94.233374</v>
      </c>
      <c r="F16" s="45" t="n">
        <v>40</v>
      </c>
      <c r="G16" s="213" t="n">
        <v>91.87643199999999</v>
      </c>
      <c r="I16" s="43" t="n">
        <v>40</v>
      </c>
      <c r="J16" s="44" t="n">
        <v>63</v>
      </c>
    </row>
    <row r="17" ht="12.75" customHeight="1" s="430">
      <c r="A17" s="17" t="n">
        <v>0</v>
      </c>
      <c r="B17" s="424" t="inlineStr">
        <is>
          <t>&gt; 4 years and &lt;= 5 years</t>
        </is>
      </c>
      <c r="C17" s="424" t="n"/>
      <c r="D17" s="45" t="n">
        <v>15</v>
      </c>
      <c r="E17" s="213" t="n">
        <v>87.36299099999999</v>
      </c>
      <c r="F17" s="45" t="n">
        <v>60</v>
      </c>
      <c r="G17" s="213" t="n">
        <v>88.669017</v>
      </c>
      <c r="I17" s="43" t="n">
        <v>60</v>
      </c>
      <c r="J17" s="44" t="n">
        <v>40</v>
      </c>
    </row>
    <row r="18" ht="12.75" customHeight="1" s="430">
      <c r="A18" s="17" t="n">
        <v>0</v>
      </c>
      <c r="B18" s="424" t="inlineStr">
        <is>
          <t>&gt; 5 years and &lt;= 10 years</t>
        </is>
      </c>
      <c r="C18" s="425" t="n"/>
      <c r="D18" s="43" t="n">
        <v>279.6</v>
      </c>
      <c r="E18" s="44" t="n">
        <v>412.79853</v>
      </c>
      <c r="F18" s="43" t="n">
        <v>229.6</v>
      </c>
      <c r="G18" s="44" t="n">
        <v>350.733733</v>
      </c>
      <c r="I18" s="43" t="n">
        <v>229.6</v>
      </c>
      <c r="J18" s="44" t="n">
        <v>163.6</v>
      </c>
    </row>
    <row r="19" ht="12.75" customHeight="1" s="430">
      <c r="A19" s="17" t="n">
        <v>0</v>
      </c>
      <c r="B19" s="424" t="inlineStr">
        <is>
          <t>&gt; 10 years</t>
        </is>
      </c>
      <c r="C19" s="425" t="n"/>
      <c r="D19" s="43" t="n">
        <v>263</v>
      </c>
      <c r="E19" s="44" t="n">
        <v>408.867164</v>
      </c>
      <c r="F19" s="43" t="n">
        <v>273</v>
      </c>
      <c r="G19" s="44" t="n">
        <v>328.003156</v>
      </c>
      <c r="I19" s="43" t="n">
        <v>328</v>
      </c>
      <c r="J19" s="44" t="n">
        <v>399</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1254.179226</v>
      </c>
      <c r="E9" s="53" t="n">
        <v>1104.116638</v>
      </c>
    </row>
    <row r="10" ht="12.75" customHeight="1" s="430">
      <c r="A10" s="17" t="n">
        <v>0</v>
      </c>
      <c r="B10" s="54" t="inlineStr">
        <is>
          <t>more than 300,000 Euros up to 1 mn. Euros</t>
        </is>
      </c>
      <c r="C10" s="54" t="n"/>
      <c r="D10" s="43" t="n">
        <v>38.710623</v>
      </c>
      <c r="E10" s="53" t="n">
        <v>13.309048</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315.335981</v>
      </c>
      <c r="H16" s="83" t="n">
        <v>977.553868</v>
      </c>
      <c r="I16" s="83" t="n">
        <v>0</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286.691819</v>
      </c>
      <c r="H17" s="85" t="n">
        <v>830.733867</v>
      </c>
      <c r="I17" s="85" t="n">
        <v>0</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315.335981</v>
      </c>
      <c r="H18" s="83" t="n">
        <v>977.553868</v>
      </c>
      <c r="I18" s="83" t="n">
        <v>0</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286.691819</v>
      </c>
      <c r="H19" s="85" t="n">
        <v>830.733867</v>
      </c>
      <c r="I19" s="85" t="n">
        <v>0</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25.5</v>
      </c>
      <c r="F13" s="83" t="n">
        <v>0</v>
      </c>
      <c r="G13" s="83" t="n">
        <v>0</v>
      </c>
      <c r="H13" s="121" t="n">
        <v>0</v>
      </c>
      <c r="I13" s="83" t="n">
        <v>0</v>
      </c>
      <c r="J13" s="262" t="n">
        <v>25.5</v>
      </c>
    </row>
    <row r="14" ht="12.75" customHeight="1" s="430">
      <c r="B14" s="149" t="n"/>
      <c r="C14" s="54" t="n"/>
      <c r="D14" s="54">
        <f>"year "&amp;(AktJahr-1)</f>
        <v/>
      </c>
      <c r="E14" s="263" t="n">
        <v>25.5</v>
      </c>
      <c r="F14" s="124" t="n">
        <v>0</v>
      </c>
      <c r="G14" s="124" t="n">
        <v>0</v>
      </c>
      <c r="H14" s="127" t="n">
        <v>10.5</v>
      </c>
      <c r="I14" s="124" t="n">
        <v>0</v>
      </c>
      <c r="J14" s="264" t="n">
        <v>15</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15</v>
      </c>
      <c r="F27" s="83" t="n">
        <v>0</v>
      </c>
      <c r="G27" s="83" t="n">
        <v>0</v>
      </c>
      <c r="H27" s="121" t="n">
        <v>0</v>
      </c>
      <c r="I27" s="83" t="n">
        <v>0</v>
      </c>
      <c r="J27" s="262" t="n">
        <v>15</v>
      </c>
    </row>
    <row r="28" ht="12.75" customHeight="1" s="430">
      <c r="B28" s="149" t="n"/>
      <c r="C28" s="54" t="n"/>
      <c r="D28" s="54">
        <f>$D$14</f>
        <v/>
      </c>
      <c r="E28" s="263" t="n">
        <v>15</v>
      </c>
      <c r="F28" s="124" t="n">
        <v>0</v>
      </c>
      <c r="G28" s="124" t="n">
        <v>0</v>
      </c>
      <c r="H28" s="127" t="n">
        <v>0</v>
      </c>
      <c r="I28" s="124" t="n">
        <v>0</v>
      </c>
      <c r="J28" s="264" t="n">
        <v>15</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10.5</v>
      </c>
      <c r="F87" s="83" t="n">
        <v>0</v>
      </c>
      <c r="G87" s="83" t="n">
        <v>0</v>
      </c>
      <c r="H87" s="121" t="n">
        <v>0</v>
      </c>
      <c r="I87" s="83" t="n">
        <v>0</v>
      </c>
      <c r="J87" s="262" t="n">
        <v>10.5</v>
      </c>
    </row>
    <row r="88" ht="12.75" customHeight="1" s="430">
      <c r="B88" s="149" t="n"/>
      <c r="C88" s="54" t="n"/>
      <c r="D88" s="54">
        <f>$D$14</f>
        <v/>
      </c>
      <c r="E88" s="263" t="n">
        <v>10.5</v>
      </c>
      <c r="F88" s="124" t="n">
        <v>0</v>
      </c>
      <c r="G88" s="124" t="n">
        <v>0</v>
      </c>
      <c r="H88" s="127" t="n">
        <v>10.5</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