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1">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4191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Sparda-Bank Südwest eG</t>
        </is>
      </c>
      <c r="H2" s="4" t="n"/>
      <c r="I2" s="4" t="n"/>
    </row>
    <row r="3" ht="15" customHeight="1" s="430">
      <c r="G3" s="5" t="inlineStr">
        <is>
          <t>Robert-Koch-Str. 45</t>
        </is>
      </c>
      <c r="H3" s="6" t="n"/>
      <c r="I3" s="6" t="n"/>
    </row>
    <row r="4" ht="15" customHeight="1" s="430">
      <c r="G4" s="5" t="inlineStr">
        <is>
          <t>55129 Mainz</t>
        </is>
      </c>
      <c r="H4" s="6" t="n"/>
      <c r="I4" s="6" t="n"/>
      <c r="J4" s="7" t="n"/>
    </row>
    <row r="5" ht="15" customHeight="1" s="430">
      <c r="G5" s="5" t="inlineStr">
        <is>
          <t>Telefon: +49 6131 636363</t>
        </is>
      </c>
      <c r="H5" s="6" t="n"/>
      <c r="I5" s="6" t="n"/>
      <c r="J5" s="7" t="n"/>
    </row>
    <row r="6" ht="15" customHeight="1" s="430">
      <c r="G6" s="5" t="inlineStr">
        <is>
          <t>E-Mail: kontakt@sparda-sw.de</t>
        </is>
      </c>
      <c r="H6" s="6" t="n"/>
      <c r="I6" s="6" t="n"/>
      <c r="J6" s="7" t="n"/>
    </row>
    <row r="7" ht="15" customHeight="1" s="430">
      <c r="G7" s="5" t="inlineStr">
        <is>
          <t>Internet: www.sparda-sw.de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90</v>
      </c>
      <c r="E21" s="387" t="n">
        <v>80</v>
      </c>
      <c r="F21" s="386" t="n">
        <v>94.98</v>
      </c>
      <c r="G21" s="387" t="n">
        <v>80.44</v>
      </c>
      <c r="H21" s="386" t="n">
        <v>79.98</v>
      </c>
      <c r="I21" s="387" t="n">
        <v>67.11</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369.92</v>
      </c>
      <c r="E23" s="391" t="n">
        <v>204.31</v>
      </c>
      <c r="F23" s="390" t="n">
        <v>358.31</v>
      </c>
      <c r="G23" s="391" t="n">
        <v>177</v>
      </c>
      <c r="H23" s="390" t="n">
        <v>294.4</v>
      </c>
      <c r="I23" s="391" t="n">
        <v>144.93</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3.76</v>
      </c>
      <c r="E27" s="387" t="n">
        <v>3.35</v>
      </c>
      <c r="F27" s="386" t="n">
        <v>1.9</v>
      </c>
      <c r="G27" s="387" t="n">
        <v>1.61</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276.16</v>
      </c>
      <c r="E29" s="394" t="n">
        <v>120.96</v>
      </c>
      <c r="F29" s="393" t="n">
        <v>261.44</v>
      </c>
      <c r="G29" s="394" t="n">
        <v>94.95999999999999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279.92</v>
      </c>
      <c r="E31" s="27" t="n">
        <v>124.31</v>
      </c>
      <c r="F31" s="26" t="n">
        <v>263.34</v>
      </c>
      <c r="G31" s="27" t="n">
        <v>96.56999999999999</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90</v>
      </c>
      <c r="E9" s="219" t="n">
        <v>80</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369.92</v>
      </c>
      <c r="E12" s="205" t="n">
        <v>204.31</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3.66</v>
      </c>
      <c r="E30" s="209" t="n">
        <v>3.26</v>
      </c>
    </row>
    <row r="31" ht="31.5" customHeight="1" s="430">
      <c r="A31" s="214" t="n">
        <v>0</v>
      </c>
      <c r="B31" s="169" t="inlineStr">
        <is>
          <t xml:space="preserve">average loan-to-value ratio, weighted using the mortgage lending value
section 28 para. 2 no. 3  </t>
        </is>
      </c>
      <c r="C31" s="168" t="inlineStr">
        <is>
          <t>%</t>
        </is>
      </c>
      <c r="D31" s="167" t="n">
        <v>55.42</v>
      </c>
      <c r="E31" s="209" t="n">
        <v>57.61</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0</v>
      </c>
    </row>
    <row r="36">
      <c r="A36" s="214" t="n"/>
      <c r="B36" s="236" t="inlineStr">
        <is>
          <t>Day on which the largest negative sum results</t>
        </is>
      </c>
      <c r="C36" s="166" t="inlineStr">
        <is>
          <t>Day (1-180)</t>
        </is>
      </c>
      <c r="D36" s="379" t="n">
        <v>0</v>
      </c>
      <c r="E36" s="380" t="n">
        <v>0</v>
      </c>
    </row>
    <row r="37" ht="21.75" customHeight="1" s="430" thickBot="1">
      <c r="A37" s="214" t="n">
        <v>1</v>
      </c>
      <c r="B37" s="170" t="inlineStr">
        <is>
          <t>Total amount of cover assets meeting the requirements of section 4 para 1a s. 3 Pfandbrief Act</t>
        </is>
      </c>
      <c r="C37" s="242" t="inlineStr">
        <is>
          <t>(€ mn.)</t>
        </is>
      </c>
      <c r="D37" s="211" t="n">
        <v>22.78</v>
      </c>
      <c r="E37" s="212" t="n">
        <v>22.25</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399" t="n">
        <v>0</v>
      </c>
      <c r="E10" s="400" t="n">
        <v>0</v>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31.10.2024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SSW</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Sparda-Bank Südwest eG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13.95</v>
      </c>
      <c r="F11" s="43" t="n">
        <v>0</v>
      </c>
      <c r="G11" s="44" t="n">
        <v>1.65</v>
      </c>
      <c r="I11" s="43" t="n">
        <v>0</v>
      </c>
      <c r="J11" s="44" t="n">
        <v>0</v>
      </c>
    </row>
    <row r="12" ht="12.75" customHeight="1" s="430">
      <c r="A12" s="17" t="n">
        <v>0</v>
      </c>
      <c r="B12" s="424" t="inlineStr">
        <is>
          <t>&gt; 0.5 years and &lt;= 1 year</t>
        </is>
      </c>
      <c r="C12" s="425" t="n"/>
      <c r="D12" s="43" t="n">
        <v>0</v>
      </c>
      <c r="E12" s="44" t="n">
        <v>2.93</v>
      </c>
      <c r="F12" s="43" t="n">
        <v>0</v>
      </c>
      <c r="G12" s="44" t="n">
        <v>0.78</v>
      </c>
      <c r="I12" s="43" t="n">
        <v>0</v>
      </c>
      <c r="J12" s="44" t="n">
        <v>0</v>
      </c>
    </row>
    <row r="13" ht="12.75" customHeight="1" s="430">
      <c r="A13" s="17" t="n"/>
      <c r="B13" s="424" t="inlineStr">
        <is>
          <t>&gt; 1  year and &lt;= 1.5 years</t>
        </is>
      </c>
      <c r="C13" s="425" t="n"/>
      <c r="D13" s="43" t="n">
        <v>10</v>
      </c>
      <c r="E13" s="44" t="n">
        <v>3.17</v>
      </c>
      <c r="F13" s="43" t="n">
        <v>0</v>
      </c>
      <c r="G13" s="44" t="n">
        <v>11.05</v>
      </c>
      <c r="I13" s="43" t="n">
        <v>0</v>
      </c>
      <c r="J13" s="44" t="n">
        <v>0</v>
      </c>
    </row>
    <row r="14" ht="12.75" customHeight="1" s="430">
      <c r="A14" s="17" t="n">
        <v>0</v>
      </c>
      <c r="B14" s="424" t="inlineStr">
        <is>
          <t>&gt; 1.5 years and &lt;= 2 years</t>
        </is>
      </c>
      <c r="C14" s="424" t="n"/>
      <c r="D14" s="45" t="n">
        <v>0</v>
      </c>
      <c r="E14" s="213" t="n">
        <v>3.23</v>
      </c>
      <c r="F14" s="45" t="n">
        <v>0</v>
      </c>
      <c r="G14" s="213" t="n">
        <v>1.07</v>
      </c>
      <c r="I14" s="43" t="n">
        <v>0</v>
      </c>
      <c r="J14" s="44" t="n">
        <v>0</v>
      </c>
    </row>
    <row r="15" ht="12.75" customHeight="1" s="430">
      <c r="A15" s="17" t="n">
        <v>0</v>
      </c>
      <c r="B15" s="424" t="inlineStr">
        <is>
          <t>&gt; 2 years and &lt;= 3 years</t>
        </is>
      </c>
      <c r="C15" s="424" t="n"/>
      <c r="D15" s="45" t="n">
        <v>0</v>
      </c>
      <c r="E15" s="213" t="n">
        <v>22.61</v>
      </c>
      <c r="F15" s="45" t="n">
        <v>10</v>
      </c>
      <c r="G15" s="213" t="n">
        <v>2.1</v>
      </c>
      <c r="I15" s="43" t="n">
        <v>10</v>
      </c>
      <c r="J15" s="44" t="n">
        <v>0</v>
      </c>
    </row>
    <row r="16" ht="12.75" customHeight="1" s="430">
      <c r="A16" s="17" t="n">
        <v>0</v>
      </c>
      <c r="B16" s="424" t="inlineStr">
        <is>
          <t>&gt; 3 years and &lt;= 4 years</t>
        </is>
      </c>
      <c r="C16" s="424" t="n"/>
      <c r="D16" s="45" t="n">
        <v>0</v>
      </c>
      <c r="E16" s="213" t="n">
        <v>21.25</v>
      </c>
      <c r="F16" s="45" t="n">
        <v>0</v>
      </c>
      <c r="G16" s="213" t="n">
        <v>17.15</v>
      </c>
      <c r="I16" s="43" t="n">
        <v>0</v>
      </c>
      <c r="J16" s="44" t="n">
        <v>10</v>
      </c>
    </row>
    <row r="17" ht="12.75" customHeight="1" s="430">
      <c r="A17" s="17" t="n">
        <v>0</v>
      </c>
      <c r="B17" s="424" t="inlineStr">
        <is>
          <t>&gt; 4 years and &lt;= 5 years</t>
        </is>
      </c>
      <c r="C17" s="424" t="n"/>
      <c r="D17" s="45" t="n">
        <v>0</v>
      </c>
      <c r="E17" s="213" t="n">
        <v>19.95</v>
      </c>
      <c r="F17" s="45" t="n">
        <v>0</v>
      </c>
      <c r="G17" s="213" t="n">
        <v>12.96</v>
      </c>
      <c r="I17" s="43" t="n">
        <v>0</v>
      </c>
      <c r="J17" s="44" t="n">
        <v>0</v>
      </c>
    </row>
    <row r="18" ht="12.75" customHeight="1" s="430">
      <c r="A18" s="17" t="n">
        <v>0</v>
      </c>
      <c r="B18" s="424" t="inlineStr">
        <is>
          <t>&gt; 5 years and &lt;= 10 years</t>
        </is>
      </c>
      <c r="C18" s="425" t="n"/>
      <c r="D18" s="43" t="n">
        <v>70</v>
      </c>
      <c r="E18" s="44" t="n">
        <v>137.04</v>
      </c>
      <c r="F18" s="43" t="n">
        <v>60</v>
      </c>
      <c r="G18" s="44" t="n">
        <v>63.07</v>
      </c>
      <c r="I18" s="43" t="n">
        <v>70</v>
      </c>
      <c r="J18" s="44" t="n">
        <v>25</v>
      </c>
    </row>
    <row r="19" ht="12.75" customHeight="1" s="430">
      <c r="A19" s="17" t="n">
        <v>0</v>
      </c>
      <c r="B19" s="424" t="inlineStr">
        <is>
          <t>&gt; 10 years</t>
        </is>
      </c>
      <c r="C19" s="425" t="n"/>
      <c r="D19" s="43" t="n">
        <v>10</v>
      </c>
      <c r="E19" s="44" t="n">
        <v>145.79</v>
      </c>
      <c r="F19" s="43" t="n">
        <v>10</v>
      </c>
      <c r="G19" s="44" t="n">
        <v>94.48999999999999</v>
      </c>
      <c r="I19" s="43" t="n">
        <v>10</v>
      </c>
      <c r="J19" s="44" t="n">
        <v>45</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266.14</v>
      </c>
      <c r="E9" s="53" t="n">
        <v>132.74</v>
      </c>
    </row>
    <row r="10" ht="12.75" customHeight="1" s="430">
      <c r="A10" s="17" t="n">
        <v>0</v>
      </c>
      <c r="B10" s="54" t="inlineStr">
        <is>
          <t>more than 300,000 Euros up to 1 mn. Euros</t>
        </is>
      </c>
      <c r="C10" s="54" t="n"/>
      <c r="D10" s="43" t="n">
        <v>78.61</v>
      </c>
      <c r="E10" s="53" t="n">
        <v>46.4</v>
      </c>
    </row>
    <row r="11" ht="12.75" customHeight="1" s="430">
      <c r="A11" s="17" t="n"/>
      <c r="B11" s="54" t="inlineStr">
        <is>
          <t>more than 1 mn. Euros up to 10 mn. Euros</t>
        </is>
      </c>
      <c r="C11" s="54" t="n"/>
      <c r="D11" s="43" t="n">
        <v>1.17</v>
      </c>
      <c r="E11" s="53" t="n">
        <v>1.17</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49.78</v>
      </c>
      <c r="H16" s="83" t="n">
        <v>284.58</v>
      </c>
      <c r="I16" s="83" t="n">
        <v>11.5</v>
      </c>
      <c r="J16" s="83" t="n">
        <v>0</v>
      </c>
      <c r="K16" s="83" t="n">
        <v>0.07000000000000001</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20.1</v>
      </c>
      <c r="H17" s="85" t="n">
        <v>154.35</v>
      </c>
      <c r="I17" s="85" t="n">
        <v>5.86</v>
      </c>
      <c r="J17" s="85" t="n">
        <v>0</v>
      </c>
      <c r="K17" s="85" t="n">
        <v>0</v>
      </c>
      <c r="L17" s="85">
        <f>SUM(M17:R17)</f>
        <v/>
      </c>
      <c r="M17" s="85" t="n">
        <v>0</v>
      </c>
      <c r="N17" s="85" t="n">
        <v>0</v>
      </c>
      <c r="O17" s="85" t="n">
        <v>0</v>
      </c>
      <c r="P17" s="85" t="n">
        <v>0</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49.78</v>
      </c>
      <c r="H18" s="83" t="n">
        <v>284.58</v>
      </c>
      <c r="I18" s="83" t="n">
        <v>11.5</v>
      </c>
      <c r="J18" s="83" t="n">
        <v>0</v>
      </c>
      <c r="K18" s="83" t="n">
        <v>0.07000000000000001</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20.1</v>
      </c>
      <c r="H19" s="85" t="n">
        <v>154.35</v>
      </c>
      <c r="I19" s="85" t="n">
        <v>5.86</v>
      </c>
      <c r="J19" s="85" t="n">
        <v>0</v>
      </c>
      <c r="K19" s="85" t="n">
        <v>0</v>
      </c>
      <c r="L19" s="85">
        <f>SUM(M19:R19)</f>
        <v/>
      </c>
      <c r="M19" s="85" t="n">
        <v>0</v>
      </c>
      <c r="N19" s="85" t="n">
        <v>0</v>
      </c>
      <c r="O19" s="85" t="n">
        <v>0</v>
      </c>
      <c r="P19" s="85" t="n">
        <v>0</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24</v>
      </c>
      <c r="F13" s="83" t="n">
        <v>0</v>
      </c>
      <c r="G13" s="83" t="n">
        <v>0</v>
      </c>
      <c r="H13" s="121" t="n">
        <v>0</v>
      </c>
      <c r="I13" s="83" t="n">
        <v>0</v>
      </c>
      <c r="J13" s="262" t="n">
        <v>24</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10</v>
      </c>
      <c r="F15" s="83" t="n">
        <v>0</v>
      </c>
      <c r="G15" s="83" t="n">
        <v>0</v>
      </c>
      <c r="H15" s="121" t="n">
        <v>0</v>
      </c>
      <c r="I15" s="83" t="n">
        <v>0</v>
      </c>
      <c r="J15" s="262" t="n">
        <v>10</v>
      </c>
    </row>
    <row r="16" ht="12.75" customHeight="1" s="430">
      <c r="B16" s="149" t="n"/>
      <c r="C16" s="54" t="n"/>
      <c r="D16" s="54">
        <f>$D$14</f>
        <v/>
      </c>
      <c r="E16" s="263" t="n">
        <v>0</v>
      </c>
      <c r="F16" s="124" t="n">
        <v>0</v>
      </c>
      <c r="G16" s="124" t="n">
        <v>0</v>
      </c>
      <c r="H16" s="127" t="n">
        <v>0</v>
      </c>
      <c r="I16" s="124" t="n">
        <v>0</v>
      </c>
      <c r="J16" s="264" t="n">
        <v>0</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10</v>
      </c>
      <c r="F27" s="83" t="n">
        <v>0</v>
      </c>
      <c r="G27" s="83" t="n">
        <v>0</v>
      </c>
      <c r="H27" s="121" t="n">
        <v>0</v>
      </c>
      <c r="I27" s="83" t="n">
        <v>0</v>
      </c>
      <c r="J27" s="262" t="n">
        <v>10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4</v>
      </c>
      <c r="F43" s="83" t="n">
        <v>0</v>
      </c>
      <c r="G43" s="83" t="n">
        <v>0</v>
      </c>
      <c r="H43" s="121" t="n">
        <v>0</v>
      </c>
      <c r="I43" s="83" t="n">
        <v>0</v>
      </c>
      <c r="J43" s="262" t="n">
        <v>4</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