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Oldenburgische Landesbank AG</t>
        </is>
      </c>
      <c r="H2" s="4" t="n"/>
      <c r="I2" s="4" t="n"/>
    </row>
    <row r="3" ht="15" customHeight="1" s="406">
      <c r="G3" s="5" t="inlineStr">
        <is>
          <t>Stau 15/17</t>
        </is>
      </c>
      <c r="H3" s="6" t="n"/>
      <c r="I3" s="6" t="n"/>
    </row>
    <row r="4" ht="15" customHeight="1" s="406">
      <c r="G4" s="5" t="inlineStr">
        <is>
          <t>26122 Oldenburg</t>
        </is>
      </c>
      <c r="H4" s="6" t="n"/>
      <c r="I4" s="6" t="n"/>
      <c r="J4" s="7" t="n"/>
    </row>
    <row r="5" ht="15" customHeight="1" s="406">
      <c r="G5" s="5" t="inlineStr">
        <is>
          <t>Telefon: +49 441 221-0</t>
        </is>
      </c>
      <c r="H5" s="6" t="n"/>
      <c r="I5" s="6" t="n"/>
      <c r="J5" s="7" t="n"/>
    </row>
    <row r="6" ht="15" customHeight="1" s="406">
      <c r="G6" s="5" t="inlineStr">
        <is>
          <t>Telefax: +49 441 221-1457</t>
        </is>
      </c>
      <c r="H6" s="6" t="n"/>
      <c r="I6" s="6" t="n"/>
      <c r="J6" s="7" t="n"/>
    </row>
    <row r="7" ht="15" customHeight="1" s="406">
      <c r="G7" s="5" t="inlineStr">
        <is>
          <t>E-Mail: olb@olb.de</t>
        </is>
      </c>
      <c r="H7" s="6" t="n"/>
      <c r="I7" s="6" t="n"/>
    </row>
    <row r="8" ht="14.1" customFormat="1" customHeight="1" s="8">
      <c r="A8" s="9" t="n"/>
      <c r="G8" s="5" t="inlineStr">
        <is>
          <t>Internet: www.olb.de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2058.2</v>
      </c>
      <c r="E21" s="370" t="n">
        <v>1061</v>
      </c>
      <c r="F21" s="369" t="n">
        <v>2077.24</v>
      </c>
      <c r="G21" s="370" t="n">
        <v>926.87</v>
      </c>
      <c r="H21" s="369" t="n">
        <v>1769.75</v>
      </c>
      <c r="I21" s="370" t="n">
        <v>783.54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2573.32</v>
      </c>
      <c r="E23" s="374" t="n">
        <v>1516.34</v>
      </c>
      <c r="F23" s="373" t="n">
        <v>2511.55</v>
      </c>
      <c r="G23" s="374" t="n">
        <v>1358.39</v>
      </c>
      <c r="H23" s="373" t="n">
        <v>2150.98</v>
      </c>
      <c r="I23" s="374" t="n">
        <v>1126.46</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82.38</v>
      </c>
      <c r="E27" s="386" t="n">
        <v>39.79</v>
      </c>
      <c r="F27" s="385" t="n">
        <v>41.54</v>
      </c>
      <c r="G27" s="386" t="n">
        <v>18.54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432.74</v>
      </c>
      <c r="E29" s="391" t="n">
        <v>415.55</v>
      </c>
      <c r="F29" s="390" t="n">
        <v>392.77</v>
      </c>
      <c r="G29" s="391" t="n">
        <v>412.98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515.12</v>
      </c>
      <c r="E31" s="27" t="n">
        <v>455.34</v>
      </c>
      <c r="F31" s="26" t="n">
        <v>434.31</v>
      </c>
      <c r="G31" s="27" t="n">
        <v>431.52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2058.2</v>
      </c>
      <c r="E9" s="224" t="n">
        <v>1061</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2573.32</v>
      </c>
      <c r="E12" s="208" t="n">
        <v>1516.34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91.26000000000001</v>
      </c>
      <c r="E18" s="212" t="n">
        <v>96.04000000000001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5.19</v>
      </c>
      <c r="E30" s="212" t="n">
        <v>4.53</v>
      </c>
    </row>
    <row r="31" ht="21" customHeight="1" s="406">
      <c r="B31" s="172" t="inlineStr">
        <is>
          <t xml:space="preserve">durchschnittlicher gewichteter Beleihungsauslauf
§ 28 Abs. 2 Nr. 3  </t>
        </is>
      </c>
      <c r="C31" s="171" t="inlineStr">
        <is>
          <t>%</t>
        </is>
      </c>
      <c r="D31" s="170" t="n">
        <v>54.9</v>
      </c>
      <c r="E31" s="212" t="n">
        <v>56.27</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47.58</v>
      </c>
      <c r="E35" s="212" t="n">
        <v>0.39</v>
      </c>
    </row>
    <row r="36">
      <c r="A36" s="218" t="n"/>
      <c r="B36" s="242" t="inlineStr">
        <is>
          <t>Tag, an dem sich die größte negative Summe ergibt</t>
        </is>
      </c>
      <c r="C36" s="169" t="inlineStr">
        <is>
          <t>Tag (1-180)</t>
        </is>
      </c>
      <c r="D36" s="362" t="n">
        <v>120</v>
      </c>
      <c r="E36" s="363" t="n">
        <v>46</v>
      </c>
    </row>
    <row r="37" ht="21.75" customHeight="1" s="406" thickBot="1">
      <c r="A37" s="218" t="n">
        <v>1</v>
      </c>
      <c r="B37" s="173" t="inlineStr">
        <is>
          <t>Gesamtbetrag der Deckungswerte, welche die Anforderungen von § 4 Abs. 1a S. 3 PfandBG erfüllen (Liquiditätsdeckung)</t>
        </is>
      </c>
      <c r="C37" s="248" t="inlineStr">
        <is>
          <t>(Mio. €)</t>
        </is>
      </c>
      <c r="D37" s="214" t="n">
        <v>224.94</v>
      </c>
      <c r="E37" s="215" t="n">
        <v>116.45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4" customHeight="1" s="406" thickBot="1">
      <c r="B10" s="230" t="inlineStr">
        <is>
          <t>ISIN</t>
        </is>
      </c>
      <c r="C10" s="204" t="inlineStr">
        <is>
          <t>(Mio. €)</t>
        </is>
      </c>
      <c r="D10" s="500" t="inlineStr">
        <is>
          <t>DE000A11QJK8, DE000A11QJM4, DE000A11QJN2, DE000A11QJS1, DE000A30VJD3, DE000A383BS0, DE000A383PJ9, DE000A383PK7</t>
        </is>
      </c>
      <c r="E10" s="501" t="inlineStr">
        <is>
          <t>DE000A11QJK8, DE000A11QJM4, DE000A11QJN2, DE000A11QJQ5</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30.10.2024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OLB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Oldenburgische Landesbank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55</v>
      </c>
      <c r="E11" s="45" t="n">
        <v>127.93</v>
      </c>
      <c r="F11" s="44" t="n">
        <v>0</v>
      </c>
      <c r="G11" s="45" t="n">
        <v>20.49</v>
      </c>
      <c r="I11" s="44" t="n">
        <v>0</v>
      </c>
      <c r="J11" s="45" t="n">
        <v>0</v>
      </c>
    </row>
    <row r="12" ht="12.75" customHeight="1" s="406">
      <c r="A12" s="17" t="n">
        <v>0</v>
      </c>
      <c r="B12" s="412" t="inlineStr">
        <is>
          <t>&gt; 0,5 Jahre und &lt;= 1 Jahr</t>
        </is>
      </c>
      <c r="C12" s="413" t="n"/>
      <c r="D12" s="44" t="n">
        <v>0</v>
      </c>
      <c r="E12" s="45" t="n">
        <v>76.45</v>
      </c>
      <c r="F12" s="44" t="n">
        <v>0</v>
      </c>
      <c r="G12" s="45" t="n">
        <v>27.6</v>
      </c>
      <c r="I12" s="44" t="n">
        <v>0</v>
      </c>
      <c r="J12" s="45" t="n">
        <v>0</v>
      </c>
    </row>
    <row r="13" ht="12.75" customHeight="1" s="406">
      <c r="A13" s="17" t="n"/>
      <c r="B13" s="412" t="inlineStr">
        <is>
          <t>&gt; 1 Jahr und &lt;= 1,5 Jahre</t>
        </is>
      </c>
      <c r="C13" s="413" t="n"/>
      <c r="D13" s="44" t="n">
        <v>13</v>
      </c>
      <c r="E13" s="45" t="n">
        <v>99.63</v>
      </c>
      <c r="F13" s="44" t="n">
        <v>0</v>
      </c>
      <c r="G13" s="45" t="n">
        <v>77.67</v>
      </c>
      <c r="I13" s="44" t="n">
        <v>55</v>
      </c>
      <c r="J13" s="45" t="n">
        <v>0</v>
      </c>
    </row>
    <row r="14" ht="12.75" customHeight="1" s="406">
      <c r="A14" s="17" t="n">
        <v>0</v>
      </c>
      <c r="B14" s="412" t="inlineStr">
        <is>
          <t>&gt; 1,5 Jahre und &lt;= 2 Jahre</t>
        </is>
      </c>
      <c r="C14" s="412" t="n"/>
      <c r="D14" s="46" t="n">
        <v>0</v>
      </c>
      <c r="E14" s="217" t="n">
        <v>85.51000000000001</v>
      </c>
      <c r="F14" s="46" t="n">
        <v>0</v>
      </c>
      <c r="G14" s="217" t="n">
        <v>23.25</v>
      </c>
      <c r="I14" s="44" t="n">
        <v>0</v>
      </c>
      <c r="J14" s="45" t="n">
        <v>0</v>
      </c>
    </row>
    <row r="15" ht="12.75" customHeight="1" s="406">
      <c r="A15" s="17" t="n">
        <v>0</v>
      </c>
      <c r="B15" s="412" t="inlineStr">
        <is>
          <t>&gt; 2 Jahre und &lt;= 3 Jahre</t>
        </is>
      </c>
      <c r="C15" s="412" t="n"/>
      <c r="D15" s="46" t="n">
        <v>50</v>
      </c>
      <c r="E15" s="217" t="n">
        <v>181.08</v>
      </c>
      <c r="F15" s="46" t="n">
        <v>3</v>
      </c>
      <c r="G15" s="217" t="n">
        <v>101.99</v>
      </c>
      <c r="I15" s="44" t="n">
        <v>13</v>
      </c>
      <c r="J15" s="45" t="n">
        <v>0</v>
      </c>
    </row>
    <row r="16" ht="12.75" customHeight="1" s="406">
      <c r="A16" s="17" t="n">
        <v>0</v>
      </c>
      <c r="B16" s="412" t="inlineStr">
        <is>
          <t>&gt; 3 Jahre und &lt;= 4 Jahre</t>
        </is>
      </c>
      <c r="C16" s="412" t="n"/>
      <c r="D16" s="46" t="n">
        <v>1</v>
      </c>
      <c r="E16" s="217" t="n">
        <v>216.73</v>
      </c>
      <c r="F16" s="46" t="n">
        <v>0</v>
      </c>
      <c r="G16" s="217" t="n">
        <v>53.69</v>
      </c>
      <c r="I16" s="44" t="n">
        <v>50</v>
      </c>
      <c r="J16" s="45" t="n">
        <v>3</v>
      </c>
    </row>
    <row r="17" ht="12.75" customHeight="1" s="406">
      <c r="A17" s="17" t="n">
        <v>0</v>
      </c>
      <c r="B17" s="412" t="inlineStr">
        <is>
          <t>&gt; 4 Jahre und &lt;= 5 Jahre</t>
        </is>
      </c>
      <c r="C17" s="412" t="n"/>
      <c r="D17" s="46" t="n">
        <v>452</v>
      </c>
      <c r="E17" s="217" t="n">
        <v>194.4</v>
      </c>
      <c r="F17" s="46" t="n">
        <v>1</v>
      </c>
      <c r="G17" s="217" t="n">
        <v>65.42</v>
      </c>
      <c r="I17" s="44" t="n">
        <v>1</v>
      </c>
      <c r="J17" s="45" t="n">
        <v>0</v>
      </c>
    </row>
    <row r="18" ht="12.75" customHeight="1" s="406">
      <c r="A18" s="17" t="n">
        <v>0</v>
      </c>
      <c r="B18" s="412" t="inlineStr">
        <is>
          <t>&gt; 5 Jahre und &lt;= 10 Jahre</t>
        </is>
      </c>
      <c r="C18" s="413" t="n"/>
      <c r="D18" s="44" t="n">
        <v>1348.2</v>
      </c>
      <c r="E18" s="45" t="n">
        <v>802.23</v>
      </c>
      <c r="F18" s="44" t="n">
        <v>947</v>
      </c>
      <c r="G18" s="45" t="n">
        <v>441.16</v>
      </c>
      <c r="I18" s="44" t="n">
        <v>1334.2</v>
      </c>
      <c r="J18" s="45" t="n">
        <v>798</v>
      </c>
    </row>
    <row r="19" ht="12.75" customHeight="1" s="406">
      <c r="A19" s="17" t="n">
        <v>0</v>
      </c>
      <c r="B19" s="412" t="inlineStr">
        <is>
          <t>&gt; 10 Jahre</t>
        </is>
      </c>
      <c r="C19" s="413" t="n"/>
      <c r="D19" s="44" t="n">
        <v>139</v>
      </c>
      <c r="E19" s="45" t="n">
        <v>789.37</v>
      </c>
      <c r="F19" s="44" t="n">
        <v>110</v>
      </c>
      <c r="G19" s="45" t="n">
        <v>705.0599999999999</v>
      </c>
      <c r="I19" s="44" t="n">
        <v>605</v>
      </c>
      <c r="J19" s="45" t="n">
        <v>260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1966.76</v>
      </c>
      <c r="E9" s="54" t="n">
        <v>1302.16</v>
      </c>
    </row>
    <row r="10" ht="12.75" customHeight="1" s="406">
      <c r="A10" s="17" t="n">
        <v>0</v>
      </c>
      <c r="B10" s="55" t="inlineStr">
        <is>
          <t>Mehr als 300 Tsd. € bis einschließlich 1 Mio. €</t>
        </is>
      </c>
      <c r="C10" s="55" t="n"/>
      <c r="D10" s="44" t="n">
        <v>229.16</v>
      </c>
      <c r="E10" s="54" t="n">
        <v>90.22</v>
      </c>
    </row>
    <row r="11" ht="12.75" customHeight="1" s="406">
      <c r="A11" s="17" t="n"/>
      <c r="B11" s="55" t="inlineStr">
        <is>
          <t>Mehr als 1 Mio. € bis einschließlich 10 Mio. €</t>
        </is>
      </c>
      <c r="C11" s="55" t="n"/>
      <c r="D11" s="44" t="n">
        <v>69.48999999999999</v>
      </c>
      <c r="E11" s="54" t="n">
        <v>6.95</v>
      </c>
    </row>
    <row r="12" ht="12.75" customHeight="1" s="406">
      <c r="A12" s="17" t="n">
        <v>0</v>
      </c>
      <c r="B12" s="55" t="inlineStr">
        <is>
          <t>Mehr als 10 Mio. €</t>
        </is>
      </c>
      <c r="C12" s="55" t="n"/>
      <c r="D12" s="44" t="n">
        <v>82.92</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344.93</v>
      </c>
      <c r="H16" s="84" t="n">
        <v>1741.14</v>
      </c>
      <c r="I16" s="84" t="n">
        <v>233.91</v>
      </c>
      <c r="J16" s="84" t="n">
        <v>0</v>
      </c>
      <c r="K16" s="84" t="n">
        <v>0</v>
      </c>
      <c r="L16" s="84">
        <f>SUM(M16:R16)</f>
        <v/>
      </c>
      <c r="M16" s="84" t="n">
        <v>7.1</v>
      </c>
      <c r="N16" s="84" t="n">
        <v>10.31</v>
      </c>
      <c r="O16" s="84" t="n">
        <v>0.88</v>
      </c>
      <c r="P16" s="84" t="n">
        <v>10.05</v>
      </c>
      <c r="Q16" s="84" t="n">
        <v>0</v>
      </c>
      <c r="R16" s="84" t="n">
        <v>0</v>
      </c>
      <c r="S16" s="85" t="n">
        <v>0</v>
      </c>
      <c r="T16" s="270" t="n">
        <v>0</v>
      </c>
    </row>
    <row r="17" ht="12.75" customHeight="1" s="406">
      <c r="C17" s="80" t="n"/>
      <c r="D17" s="258">
        <f>"Jahr "&amp;(AktJahr-1)</f>
        <v/>
      </c>
      <c r="E17" s="271">
        <f>F17+L17</f>
        <v/>
      </c>
      <c r="F17" s="86">
        <f>SUM(G17:K17)</f>
        <v/>
      </c>
      <c r="G17" s="86" t="n">
        <v>128.33</v>
      </c>
      <c r="H17" s="86" t="n">
        <v>1181.02</v>
      </c>
      <c r="I17" s="86" t="n">
        <v>58.85</v>
      </c>
      <c r="J17" s="86" t="n">
        <v>0</v>
      </c>
      <c r="K17" s="86" t="n">
        <v>0</v>
      </c>
      <c r="L17" s="86">
        <f>SUM(M17:R17)</f>
        <v/>
      </c>
      <c r="M17" s="86" t="n">
        <v>9.56</v>
      </c>
      <c r="N17" s="86" t="n">
        <v>11.55</v>
      </c>
      <c r="O17" s="86" t="n">
        <v>0.5</v>
      </c>
      <c r="P17" s="86" t="n">
        <v>9.51</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344.93</v>
      </c>
      <c r="H18" s="84" t="n">
        <v>1741.14</v>
      </c>
      <c r="I18" s="84" t="n">
        <v>233.91</v>
      </c>
      <c r="J18" s="84" t="n">
        <v>0</v>
      </c>
      <c r="K18" s="84" t="n">
        <v>0</v>
      </c>
      <c r="L18" s="84">
        <f>SUM(M18:R18)</f>
        <v/>
      </c>
      <c r="M18" s="84" t="n">
        <v>7.1</v>
      </c>
      <c r="N18" s="84" t="n">
        <v>10.31</v>
      </c>
      <c r="O18" s="84" t="n">
        <v>0.88</v>
      </c>
      <c r="P18" s="84" t="n">
        <v>10.05</v>
      </c>
      <c r="Q18" s="84" t="n">
        <v>0</v>
      </c>
      <c r="R18" s="84" t="n">
        <v>0</v>
      </c>
      <c r="S18" s="85" t="n">
        <v>0</v>
      </c>
      <c r="T18" s="270" t="n">
        <v>0</v>
      </c>
    </row>
    <row r="19" ht="12.75" customHeight="1" s="406">
      <c r="C19" s="80" t="n"/>
      <c r="D19" s="258">
        <f>$D$17</f>
        <v/>
      </c>
      <c r="E19" s="271">
        <f>F19+L19</f>
        <v/>
      </c>
      <c r="F19" s="86">
        <f>SUM(G19:K19)</f>
        <v/>
      </c>
      <c r="G19" s="86" t="n">
        <v>128.33</v>
      </c>
      <c r="H19" s="86" t="n">
        <v>1181.02</v>
      </c>
      <c r="I19" s="86" t="n">
        <v>58.85</v>
      </c>
      <c r="J19" s="86" t="n">
        <v>0</v>
      </c>
      <c r="K19" s="86" t="n">
        <v>0</v>
      </c>
      <c r="L19" s="86">
        <f>SUM(M19:R19)</f>
        <v/>
      </c>
      <c r="M19" s="86" t="n">
        <v>9.56</v>
      </c>
      <c r="N19" s="86" t="n">
        <v>11.55</v>
      </c>
      <c r="O19" s="86" t="n">
        <v>0.5</v>
      </c>
      <c r="P19" s="86" t="n">
        <v>9.51</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225</v>
      </c>
      <c r="F13" s="84" t="n">
        <v>0</v>
      </c>
      <c r="G13" s="84" t="n">
        <v>0</v>
      </c>
      <c r="H13" s="123" t="n">
        <v>25</v>
      </c>
      <c r="I13" s="84" t="n">
        <v>0</v>
      </c>
      <c r="J13" s="270" t="n">
        <v>200</v>
      </c>
    </row>
    <row r="14" ht="12.75" customHeight="1" s="406">
      <c r="B14" s="153" t="n"/>
      <c r="C14" s="55" t="n"/>
      <c r="D14" s="55">
        <f>"Jahr "&amp;(AktJahr-1)</f>
        <v/>
      </c>
      <c r="E14" s="337" t="n">
        <v>117</v>
      </c>
      <c r="F14" s="126" t="n">
        <v>0</v>
      </c>
      <c r="G14" s="126" t="n">
        <v>0</v>
      </c>
      <c r="H14" s="129" t="n">
        <v>62</v>
      </c>
      <c r="I14" s="126" t="n">
        <v>0</v>
      </c>
      <c r="J14" s="290" t="n">
        <v>55</v>
      </c>
    </row>
    <row r="15" ht="12.75" customHeight="1" s="406">
      <c r="B15" s="153" t="inlineStr">
        <is>
          <t>DE</t>
        </is>
      </c>
      <c r="C15" s="82" t="inlineStr">
        <is>
          <t>Deutschland</t>
        </is>
      </c>
      <c r="D15" s="83">
        <f>$D$13</f>
        <v/>
      </c>
      <c r="E15" s="269" t="n">
        <v>225</v>
      </c>
      <c r="F15" s="84" t="n">
        <v>0</v>
      </c>
      <c r="G15" s="84" t="n">
        <v>0</v>
      </c>
      <c r="H15" s="123" t="n">
        <v>25</v>
      </c>
      <c r="I15" s="84" t="n">
        <v>0</v>
      </c>
      <c r="J15" s="270" t="n">
        <v>200</v>
      </c>
    </row>
    <row r="16" ht="12.75" customHeight="1" s="406">
      <c r="B16" s="153" t="n"/>
      <c r="C16" s="55" t="n"/>
      <c r="D16" s="55">
        <f>$D$14</f>
        <v/>
      </c>
      <c r="E16" s="337" t="n">
        <v>55</v>
      </c>
      <c r="F16" s="126" t="n">
        <v>0</v>
      </c>
      <c r="G16" s="126" t="n">
        <v>0</v>
      </c>
      <c r="H16" s="129" t="n">
        <v>0</v>
      </c>
      <c r="I16" s="126" t="n">
        <v>0</v>
      </c>
      <c r="J16" s="290" t="n">
        <v>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57</v>
      </c>
      <c r="F58" s="126" t="n">
        <v>0</v>
      </c>
      <c r="G58" s="126" t="n">
        <v>0</v>
      </c>
      <c r="H58" s="129" t="n">
        <v>57</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5</v>
      </c>
      <c r="F88" s="126" t="n">
        <v>0</v>
      </c>
      <c r="G88" s="126" t="n">
        <v>0</v>
      </c>
      <c r="H88" s="129" t="n">
        <v>5</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