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DekaBank Deutsche Girozentrale</t>
        </is>
      </c>
      <c r="H2" s="4" t="n"/>
      <c r="I2" s="4" t="n"/>
    </row>
    <row r="3" ht="15" customHeight="1" s="406">
      <c r="G3" s="5" t="inlineStr">
        <is>
          <t>Mainzer Landstraße 16</t>
        </is>
      </c>
      <c r="H3" s="6" t="n"/>
      <c r="I3" s="6" t="n"/>
    </row>
    <row r="4" ht="15" customHeight="1" s="406">
      <c r="G4" s="5" t="inlineStr">
        <is>
          <t>60325 Frankfurt am Main</t>
        </is>
      </c>
      <c r="H4" s="6" t="n"/>
      <c r="I4" s="6" t="n"/>
      <c r="J4" s="7" t="n"/>
    </row>
    <row r="5" ht="15" customHeight="1" s="406">
      <c r="G5" s="5" t="inlineStr">
        <is>
          <t>Telefon: +49 69  7147 - 652</t>
        </is>
      </c>
      <c r="H5" s="6" t="n"/>
      <c r="I5" s="6" t="n"/>
      <c r="J5" s="7" t="n"/>
    </row>
    <row r="6" ht="15" customHeight="1" s="406">
      <c r="G6" s="5" t="inlineStr">
        <is>
          <t>Telefax: +49 69  7147 - 1376</t>
        </is>
      </c>
      <c r="H6" s="6" t="n"/>
      <c r="I6" s="6" t="n"/>
      <c r="J6" s="7" t="n"/>
    </row>
    <row r="7" ht="15" customHeight="1" s="406">
      <c r="G7" s="5" t="inlineStr">
        <is>
          <t>E-Mail: service@deka.de</t>
        </is>
      </c>
      <c r="H7" s="6" t="n"/>
      <c r="I7" s="6" t="n"/>
    </row>
    <row r="8" ht="14.1" customFormat="1" customHeight="1" s="8">
      <c r="A8" s="9" t="n"/>
      <c r="G8" s="5" t="inlineStr">
        <is>
          <t>Internet: www.deka.de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931</v>
      </c>
      <c r="E21" s="370" t="n">
        <v>651</v>
      </c>
      <c r="F21" s="369" t="n">
        <v>923.819</v>
      </c>
      <c r="G21" s="370" t="n">
        <v>611.8440000000001</v>
      </c>
      <c r="H21" s="369" t="n">
        <v>891.402</v>
      </c>
      <c r="I21" s="370" t="n">
        <v>581.153</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1293.645</v>
      </c>
      <c r="E23" s="374" t="n">
        <v>1294.206</v>
      </c>
      <c r="F23" s="373" t="n">
        <v>1265.479</v>
      </c>
      <c r="G23" s="374" t="n">
        <v>1241.986</v>
      </c>
      <c r="H23" s="373" t="n">
        <v>1193.194</v>
      </c>
      <c r="I23" s="374" t="n">
        <v>1168.767</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37.501</v>
      </c>
      <c r="E27" s="386" t="n">
        <v>25.536</v>
      </c>
      <c r="F27" s="385" t="n">
        <v>18.476</v>
      </c>
      <c r="G27" s="386" t="n">
        <v>12.237</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325.143</v>
      </c>
      <c r="E29" s="391" t="n">
        <v>617.67</v>
      </c>
      <c r="F29" s="390" t="n">
        <v>323.184</v>
      </c>
      <c r="G29" s="391" t="n">
        <v>617.905</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362.645</v>
      </c>
      <c r="E31" s="27" t="n">
        <v>643.206</v>
      </c>
      <c r="F31" s="26" t="n">
        <v>341.66</v>
      </c>
      <c r="G31" s="27" t="n">
        <v>630.1420000000001</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2833.711</v>
      </c>
      <c r="E37" s="370" t="n">
        <v>3294.172</v>
      </c>
      <c r="F37" s="369" t="n">
        <v>2639.419</v>
      </c>
      <c r="G37" s="370" t="n">
        <v>3034.067</v>
      </c>
      <c r="H37" s="369" t="n">
        <v>2396.896</v>
      </c>
      <c r="I37" s="370" t="n">
        <v>2724.74990783</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3755.052</v>
      </c>
      <c r="E39" s="374" t="n">
        <v>4222.65838887</v>
      </c>
      <c r="F39" s="373" t="n">
        <v>3468.876</v>
      </c>
      <c r="G39" s="374" t="n">
        <v>3853.90639754</v>
      </c>
      <c r="H39" s="373" t="n">
        <v>3087.655</v>
      </c>
      <c r="I39" s="374" t="n">
        <v>3448.726</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112.541</v>
      </c>
      <c r="E43" s="386" t="n">
        <v>129.08916854</v>
      </c>
      <c r="F43" s="385" t="n">
        <v>52.788</v>
      </c>
      <c r="G43" s="386" t="n">
        <v>60.68133302</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808.8</v>
      </c>
      <c r="E45" s="391" t="n">
        <v>799.3974790000001</v>
      </c>
      <c r="F45" s="390" t="n">
        <v>776.669</v>
      </c>
      <c r="G45" s="391" t="n">
        <v>759.1584133800001</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921.341</v>
      </c>
      <c r="E47" s="27" t="n">
        <v>928.487</v>
      </c>
      <c r="F47" s="26" t="n">
        <v>829.457</v>
      </c>
      <c r="G47" s="27" t="n">
        <v>819.84</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110.975</v>
      </c>
      <c r="F13" s="84" t="n">
        <v>110</v>
      </c>
      <c r="G13" s="123" t="n">
        <v>110</v>
      </c>
      <c r="H13" s="84" t="n"/>
      <c r="I13" s="123" t="n">
        <v>0</v>
      </c>
      <c r="J13" s="84" t="n">
        <v>0.975</v>
      </c>
      <c r="K13" s="270" t="n">
        <v>0</v>
      </c>
    </row>
    <row r="14" ht="12.75" customHeight="1" s="406">
      <c r="B14" s="153" t="n"/>
      <c r="C14" s="55" t="n"/>
      <c r="D14" s="55">
        <f>"Jahr "&amp;(AktJahr-1)</f>
        <v/>
      </c>
      <c r="E14" s="337" t="n">
        <v>0.975</v>
      </c>
      <c r="F14" s="126" t="n"/>
      <c r="G14" s="129" t="n">
        <v>0</v>
      </c>
      <c r="H14" s="126" t="n"/>
      <c r="I14" s="129" t="n">
        <v>0</v>
      </c>
      <c r="J14" s="126" t="n">
        <v>0</v>
      </c>
      <c r="K14" s="290" t="n">
        <v>0</v>
      </c>
    </row>
    <row r="15" ht="12.75" customHeight="1" s="406">
      <c r="B15" s="153" t="inlineStr">
        <is>
          <t>DE</t>
        </is>
      </c>
      <c r="C15" s="82" t="inlineStr">
        <is>
          <t>Deutschland</t>
        </is>
      </c>
      <c r="D15" s="83">
        <f>$D$13</f>
        <v/>
      </c>
      <c r="E15" s="269" t="n">
        <v>110.975</v>
      </c>
      <c r="F15" s="84" t="n">
        <v>110</v>
      </c>
      <c r="G15" s="123" t="n">
        <v>110</v>
      </c>
      <c r="H15" s="84" t="n"/>
      <c r="I15" s="123" t="n">
        <v>0</v>
      </c>
      <c r="J15" s="84" t="n">
        <v>0.975</v>
      </c>
      <c r="K15" s="270" t="n">
        <v>0</v>
      </c>
    </row>
    <row r="16" ht="12.75" customHeight="1" s="406">
      <c r="B16" s="153" t="n"/>
      <c r="C16" s="55" t="n"/>
      <c r="D16" s="55">
        <f>$D$14</f>
        <v/>
      </c>
      <c r="E16" s="337" t="n">
        <v>0.975</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931</v>
      </c>
      <c r="E9" s="224" t="n">
        <v>651</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1293.645</v>
      </c>
      <c r="E12" s="208" t="n">
        <v>1294.206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90</v>
      </c>
      <c r="E18" s="212" t="n">
        <v>73.43000000000001</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4</v>
      </c>
      <c r="E30" s="212" t="n">
        <v>3.51</v>
      </c>
    </row>
    <row r="31" ht="21" customHeight="1" s="406">
      <c r="B31" s="172" t="inlineStr">
        <is>
          <t xml:space="preserve">durchschnittlicher gewichteter Beleihungsauslauf
§ 28 Abs. 2 Nr. 3  </t>
        </is>
      </c>
      <c r="C31" s="171" t="inlineStr">
        <is>
          <t>%</t>
        </is>
      </c>
      <c r="D31" s="170" t="n">
        <v>60</v>
      </c>
      <c r="E31" s="212" t="n">
        <v>59.8</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-1.633</v>
      </c>
      <c r="E35" s="212" t="n">
        <v>0</v>
      </c>
    </row>
    <row r="36">
      <c r="A36" s="218" t="n"/>
      <c r="B36" s="242" t="inlineStr">
        <is>
          <t>Tag, an dem sich die größte negative Summe ergibt</t>
        </is>
      </c>
      <c r="C36" s="169" t="inlineStr">
        <is>
          <t>Tag (1-180)</t>
        </is>
      </c>
      <c r="D36" s="362" t="n">
        <v>45</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207.035</v>
      </c>
      <c r="E37" s="215" t="n">
        <v>46.112</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2833.711</v>
      </c>
      <c r="E9" s="224" t="n">
        <v>3294.172</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3755.052</v>
      </c>
      <c r="E12" s="224" t="n">
        <v>4222.65838887</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90</v>
      </c>
      <c r="E16" s="212" t="n">
        <v>80.8</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37.066</v>
      </c>
      <c r="E26" s="212" t="n">
        <v>55.22495328</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166.209</v>
      </c>
      <c r="E32" s="215" t="n">
        <v>207.695</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5" customHeight="1" s="406" thickBot="1">
      <c r="B10" s="230" t="inlineStr">
        <is>
          <t>ISIN</t>
        </is>
      </c>
      <c r="C10" s="204" t="inlineStr">
        <is>
          <t>(Mio. €)</t>
        </is>
      </c>
      <c r="D10" s="500" t="inlineStr">
        <is>
          <t>DE000DK011K0, DE000DK0YUS2, DE000DK0YUH5, DE000DK0JTZ0, DE000DK0T095, XS2517101478, DE000DK010T3, DE000DK0JTW7, DE000DK0T061, XS2689094279, DE000DK0JTY3, DE000DK0JTX5, DE000DK0YUR4</t>
        </is>
      </c>
      <c r="E10" s="501" t="inlineStr">
        <is>
          <t>DE000DK010T3, DE000DK0JTW7, DE000DK0JTX5, DE000DK0JTY3, DE000DK0JTZ0, DE000DK0T061, DE000DK0T095, DE000DK0YUH5, DE000DK0YUR4, DE000DK0YUS2, XS2517101478</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55.5" customHeight="1" s="406" thickBot="1">
      <c r="B22" s="230" t="inlineStr">
        <is>
          <t>ISIN</t>
        </is>
      </c>
      <c r="C22" s="204" t="inlineStr">
        <is>
          <t>(Mio. €)</t>
        </is>
      </c>
      <c r="D22" s="500" t="inlineStr">
        <is>
          <t>XS2366703259, XS2021499871, XS2051657463, XS2537088598, XS2109453691, XS2502402360, XS2579303780, XS2529513850, XS2332799431, XS1875412980, XS2449929194</t>
        </is>
      </c>
      <c r="E22" s="501" t="inlineStr">
        <is>
          <t>XS1875412980, XS1952579495, XS2021499871, XS2051657463, XS2109453691, XS2332799431, XS2366703259, XS2449929194, XS2502402360, XS2529513850, XS2537088598, XS2579303780</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26.07.2024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DEKA</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DekaBank Deutsche Girozentrale</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s</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80</v>
      </c>
      <c r="E11" s="45" t="n">
        <v>198.522</v>
      </c>
      <c r="F11" s="44" t="n">
        <v>20</v>
      </c>
      <c r="G11" s="45" t="n">
        <v>114.742</v>
      </c>
      <c r="I11" s="44" t="n">
        <v>0</v>
      </c>
      <c r="J11" s="45" t="n">
        <v>0</v>
      </c>
    </row>
    <row r="12" ht="12.75" customHeight="1" s="406">
      <c r="A12" s="17" t="n">
        <v>0</v>
      </c>
      <c r="B12" s="412" t="inlineStr">
        <is>
          <t>&gt; 0,5 Jahre und &lt;= 1 Jahr</t>
        </is>
      </c>
      <c r="C12" s="413" t="n"/>
      <c r="D12" s="44" t="n">
        <v>50</v>
      </c>
      <c r="E12" s="45" t="n">
        <v>0</v>
      </c>
      <c r="F12" s="44" t="n">
        <v>0</v>
      </c>
      <c r="G12" s="45" t="n">
        <v>67.21899999999999</v>
      </c>
      <c r="I12" s="44" t="n">
        <v>0</v>
      </c>
      <c r="J12" s="45" t="n">
        <v>0</v>
      </c>
    </row>
    <row r="13" ht="12.75" customHeight="1" s="406">
      <c r="A13" s="17" t="n"/>
      <c r="B13" s="412" t="inlineStr">
        <is>
          <t>&gt; 1 Jahr und &lt;= 1,5 Jahre</t>
        </is>
      </c>
      <c r="C13" s="413" t="n"/>
      <c r="D13" s="44" t="n">
        <v>440</v>
      </c>
      <c r="E13" s="45" t="n">
        <v>231.061</v>
      </c>
      <c r="F13" s="44" t="n">
        <v>80</v>
      </c>
      <c r="G13" s="45" t="n">
        <v>214.499</v>
      </c>
      <c r="I13" s="44" t="n">
        <v>80</v>
      </c>
      <c r="J13" s="45" t="n">
        <v>20</v>
      </c>
    </row>
    <row r="14" ht="12.75" customHeight="1" s="406">
      <c r="A14" s="17" t="n">
        <v>0</v>
      </c>
      <c r="B14" s="412" t="inlineStr">
        <is>
          <t>&gt; 1,5 Jahre und &lt;= 2 Jahre</t>
        </is>
      </c>
      <c r="C14" s="412" t="n"/>
      <c r="D14" s="46" t="n">
        <v>50</v>
      </c>
      <c r="E14" s="217" t="n">
        <v>81.791</v>
      </c>
      <c r="F14" s="46" t="n">
        <v>50</v>
      </c>
      <c r="G14" s="217" t="n">
        <v>0</v>
      </c>
      <c r="I14" s="44" t="n">
        <v>50</v>
      </c>
      <c r="J14" s="45" t="n">
        <v>0</v>
      </c>
    </row>
    <row r="15" ht="12.75" customHeight="1" s="406">
      <c r="A15" s="17" t="n">
        <v>0</v>
      </c>
      <c r="B15" s="412" t="inlineStr">
        <is>
          <t>&gt; 2 Jahre und &lt;= 3 Jahre</t>
        </is>
      </c>
      <c r="C15" s="412" t="n"/>
      <c r="D15" s="46" t="n">
        <v>256</v>
      </c>
      <c r="E15" s="217" t="n">
        <v>262.723</v>
      </c>
      <c r="F15" s="46" t="n">
        <v>440</v>
      </c>
      <c r="G15" s="217" t="n">
        <v>323.542</v>
      </c>
      <c r="I15" s="44" t="n">
        <v>490</v>
      </c>
      <c r="J15" s="45" t="n">
        <v>130</v>
      </c>
    </row>
    <row r="16" ht="12.75" customHeight="1" s="406">
      <c r="A16" s="17" t="n">
        <v>0</v>
      </c>
      <c r="B16" s="412" t="inlineStr">
        <is>
          <t>&gt; 3 Jahre und &lt;= 4 Jahre</t>
        </is>
      </c>
      <c r="C16" s="412" t="n"/>
      <c r="D16" s="46" t="n">
        <v>55</v>
      </c>
      <c r="E16" s="217" t="n">
        <v>241.535</v>
      </c>
      <c r="F16" s="46" t="n">
        <v>6</v>
      </c>
      <c r="G16" s="217" t="n">
        <v>187.904</v>
      </c>
      <c r="I16" s="44" t="n">
        <v>256</v>
      </c>
      <c r="J16" s="45" t="n">
        <v>440</v>
      </c>
    </row>
    <row r="17" ht="12.75" customHeight="1" s="406">
      <c r="A17" s="17" t="n">
        <v>0</v>
      </c>
      <c r="B17" s="412" t="inlineStr">
        <is>
          <t>&gt; 4 Jahre und &lt;= 5 Jahre</t>
        </is>
      </c>
      <c r="C17" s="412" t="n"/>
      <c r="D17" s="46" t="n">
        <v>0</v>
      </c>
      <c r="E17" s="217" t="n">
        <v>172.203</v>
      </c>
      <c r="F17" s="46" t="n">
        <v>55</v>
      </c>
      <c r="G17" s="217" t="n">
        <v>160.877</v>
      </c>
      <c r="I17" s="44" t="n">
        <v>55</v>
      </c>
      <c r="J17" s="45" t="n">
        <v>6</v>
      </c>
    </row>
    <row r="18" ht="12.75" customHeight="1" s="406">
      <c r="A18" s="17" t="n">
        <v>0</v>
      </c>
      <c r="B18" s="412" t="inlineStr">
        <is>
          <t>&gt; 5 Jahre und &lt;= 10 Jahre</t>
        </is>
      </c>
      <c r="C18" s="413" t="n"/>
      <c r="D18" s="44" t="n">
        <v>0</v>
      </c>
      <c r="E18" s="45" t="n">
        <v>105.81</v>
      </c>
      <c r="F18" s="44" t="n">
        <v>0</v>
      </c>
      <c r="G18" s="45" t="n">
        <v>225.423</v>
      </c>
      <c r="I18" s="44" t="n">
        <v>0</v>
      </c>
      <c r="J18" s="45" t="n">
        <v>55</v>
      </c>
    </row>
    <row r="19" ht="12.75" customHeight="1" s="406">
      <c r="A19" s="17" t="n">
        <v>0</v>
      </c>
      <c r="B19" s="412" t="inlineStr">
        <is>
          <t>&gt; 10 Jahre</t>
        </is>
      </c>
      <c r="C19" s="413" t="n"/>
      <c r="D19" s="44" t="n">
        <v>0</v>
      </c>
      <c r="E19" s="45" t="n">
        <v>0</v>
      </c>
      <c r="F19" s="44" t="n">
        <v>0</v>
      </c>
      <c r="G19" s="45" t="n">
        <v>0</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71.70699999999999</v>
      </c>
      <c r="E24" s="45" t="n">
        <v>97.22499999999999</v>
      </c>
      <c r="F24" s="44" t="n">
        <v>15</v>
      </c>
      <c r="G24" s="45" t="n">
        <v>198.635</v>
      </c>
      <c r="I24" s="44" t="n">
        <v>0</v>
      </c>
      <c r="J24" s="45" t="n">
        <v>0</v>
      </c>
    </row>
    <row r="25" ht="12.75" customHeight="1" s="406">
      <c r="A25" s="17" t="n"/>
      <c r="B25" s="412" t="inlineStr">
        <is>
          <t>&gt; 0,5 Jahre und &lt;= 1 Jahr</t>
        </is>
      </c>
      <c r="C25" s="413" t="n"/>
      <c r="D25" s="44" t="n">
        <v>270</v>
      </c>
      <c r="E25" s="45" t="n">
        <v>157.978</v>
      </c>
      <c r="F25" s="44" t="n">
        <v>352.533</v>
      </c>
      <c r="G25" s="45" t="n">
        <v>353.133</v>
      </c>
      <c r="I25" s="44" t="n">
        <v>0</v>
      </c>
      <c r="J25" s="45" t="n">
        <v>0</v>
      </c>
    </row>
    <row r="26" ht="12.75" customHeight="1" s="406">
      <c r="A26" s="17" t="n">
        <v>1</v>
      </c>
      <c r="B26" s="412" t="inlineStr">
        <is>
          <t>&gt; 1 Jahr und &lt;= 1,5 Jahre</t>
        </is>
      </c>
      <c r="C26" s="413" t="n"/>
      <c r="D26" s="44" t="n">
        <v>270</v>
      </c>
      <c r="E26" s="45" t="n">
        <v>88.322</v>
      </c>
      <c r="F26" s="44" t="n">
        <v>70.101</v>
      </c>
      <c r="G26" s="45" t="n">
        <v>88.75</v>
      </c>
      <c r="I26" s="44" t="n">
        <v>71.70699999999999</v>
      </c>
      <c r="J26" s="45" t="n">
        <v>15</v>
      </c>
    </row>
    <row r="27" ht="12.75" customHeight="1" s="406">
      <c r="A27" s="17" t="n">
        <v>1</v>
      </c>
      <c r="B27" s="412" t="inlineStr">
        <is>
          <t>&gt; 1,5 Jahre und &lt;= 2 Jahre</t>
        </is>
      </c>
      <c r="C27" s="412" t="n"/>
      <c r="D27" s="46" t="n">
        <v>85.876</v>
      </c>
      <c r="E27" s="217" t="n">
        <v>49.102</v>
      </c>
      <c r="F27" s="46" t="n">
        <v>270</v>
      </c>
      <c r="G27" s="217" t="n">
        <v>101.332</v>
      </c>
      <c r="I27" s="44" t="n">
        <v>270</v>
      </c>
      <c r="J27" s="45" t="n">
        <v>352.533</v>
      </c>
    </row>
    <row r="28" ht="12.75" customHeight="1" s="406">
      <c r="A28" s="17" t="n">
        <v>1</v>
      </c>
      <c r="B28" s="412" t="inlineStr">
        <is>
          <t>&gt; 2 Jahre und &lt;= 3 Jahre</t>
        </is>
      </c>
      <c r="C28" s="412" t="n"/>
      <c r="D28" s="46" t="n">
        <v>500</v>
      </c>
      <c r="E28" s="217" t="n">
        <v>385.286</v>
      </c>
      <c r="F28" s="46" t="n">
        <v>351.726</v>
      </c>
      <c r="G28" s="217" t="n">
        <v>170.941</v>
      </c>
      <c r="I28" s="44" t="n">
        <v>355.876</v>
      </c>
      <c r="J28" s="45" t="n">
        <v>340.101</v>
      </c>
    </row>
    <row r="29" ht="12.75" customHeight="1" s="406">
      <c r="A29" s="17" t="n">
        <v>1</v>
      </c>
      <c r="B29" s="412" t="inlineStr">
        <is>
          <t>&gt; 3 Jahre und &lt;= 4 Jahre</t>
        </is>
      </c>
      <c r="C29" s="412" t="n"/>
      <c r="D29" s="46" t="n">
        <v>301</v>
      </c>
      <c r="E29" s="217" t="n">
        <v>452.454</v>
      </c>
      <c r="F29" s="46" t="n">
        <v>510</v>
      </c>
      <c r="G29" s="217" t="n">
        <v>428.185</v>
      </c>
      <c r="I29" s="44" t="n">
        <v>500</v>
      </c>
      <c r="J29" s="45" t="n">
        <v>351.726</v>
      </c>
    </row>
    <row r="30" ht="12.75" customHeight="1" s="406">
      <c r="A30" s="17" t="n">
        <v>1</v>
      </c>
      <c r="B30" s="412" t="inlineStr">
        <is>
          <t>&gt; 4 Jahre und &lt;= 5 Jahre</t>
        </is>
      </c>
      <c r="C30" s="412" t="n"/>
      <c r="D30" s="46" t="n">
        <v>286.49</v>
      </c>
      <c r="E30" s="217" t="n">
        <v>418.545</v>
      </c>
      <c r="F30" s="46" t="n">
        <v>291</v>
      </c>
      <c r="G30" s="217" t="n">
        <v>423.409</v>
      </c>
      <c r="I30" s="44" t="n">
        <v>301</v>
      </c>
      <c r="J30" s="45" t="n">
        <v>510</v>
      </c>
    </row>
    <row r="31" ht="12.75" customHeight="1" s="406">
      <c r="A31" s="17" t="n">
        <v>1</v>
      </c>
      <c r="B31" s="412" t="inlineStr">
        <is>
          <t>&gt; 5 Jahre und &lt;= 10 Jahre</t>
        </is>
      </c>
      <c r="C31" s="413" t="n"/>
      <c r="D31" s="44" t="n">
        <v>774.5</v>
      </c>
      <c r="E31" s="45" t="n">
        <v>839.165</v>
      </c>
      <c r="F31" s="44" t="n">
        <v>1160.718</v>
      </c>
      <c r="G31" s="45" t="n">
        <v>1054.158</v>
      </c>
      <c r="I31" s="44" t="n">
        <v>1060.99</v>
      </c>
      <c r="J31" s="45" t="n">
        <v>1077.218</v>
      </c>
    </row>
    <row r="32" ht="12.75" customHeight="1" s="406">
      <c r="B32" s="412" t="inlineStr">
        <is>
          <t>&gt; 10 Jahre</t>
        </is>
      </c>
      <c r="C32" s="413" t="n"/>
      <c r="D32" s="44" t="n">
        <v>274.138</v>
      </c>
      <c r="E32" s="45" t="n">
        <v>1266.974</v>
      </c>
      <c r="F32" s="44" t="n">
        <v>273.094</v>
      </c>
      <c r="G32" s="45" t="n">
        <v>1404.115</v>
      </c>
      <c r="I32" s="44" t="n">
        <v>274.138</v>
      </c>
      <c r="J32" s="45" t="n">
        <v>647.5940000000001</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0</v>
      </c>
      <c r="E9" s="54" t="n">
        <v>0</v>
      </c>
    </row>
    <row r="10" ht="12.75" customHeight="1" s="406">
      <c r="A10" s="17" t="n">
        <v>0</v>
      </c>
      <c r="B10" s="55" t="inlineStr">
        <is>
          <t>Mehr als 300 Tsd. € bis einschließlich 1 Mio. €</t>
        </is>
      </c>
      <c r="C10" s="55" t="n"/>
      <c r="D10" s="44" t="n">
        <v>0</v>
      </c>
      <c r="E10" s="54" t="n">
        <v>0</v>
      </c>
    </row>
    <row r="11" ht="12.75" customHeight="1" s="406">
      <c r="A11" s="17" t="n"/>
      <c r="B11" s="55" t="inlineStr">
        <is>
          <t>Mehr als 1 Mio. € bis einschließlich 10 Mio. €</t>
        </is>
      </c>
      <c r="C11" s="55" t="n"/>
      <c r="D11" s="44" t="n">
        <v>38.823</v>
      </c>
      <c r="E11" s="54" t="n">
        <v>0</v>
      </c>
    </row>
    <row r="12" ht="12.75" customHeight="1" s="406">
      <c r="A12" s="17" t="n">
        <v>0</v>
      </c>
      <c r="B12" s="55" t="inlineStr">
        <is>
          <t>Mehr als 10 Mio. €</t>
        </is>
      </c>
      <c r="C12" s="55" t="n"/>
      <c r="D12" s="44" t="n">
        <v>1030.147</v>
      </c>
      <c r="E12" s="54" t="n">
        <v>1198.231</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187.872</v>
      </c>
      <c r="E21" s="45" t="n">
        <v>159.775</v>
      </c>
    </row>
    <row r="22" ht="12.75" customHeight="1" s="406">
      <c r="A22" s="17" t="n">
        <v>1</v>
      </c>
      <c r="B22" s="55" t="inlineStr">
        <is>
          <t>Mehr als 10 Mio. € bis einschließlich 100 Mio. €</t>
        </is>
      </c>
      <c r="C22" s="55" t="n"/>
      <c r="D22" s="46" t="n">
        <v>2052.575</v>
      </c>
      <c r="E22" s="57" t="n">
        <v>2245.991</v>
      </c>
    </row>
    <row r="23" ht="12.75" customHeight="1" s="406">
      <c r="A23" s="17" t="n">
        <v>1</v>
      </c>
      <c r="B23" s="55" t="inlineStr">
        <is>
          <t>Mehr als 100 Mio. €</t>
        </is>
      </c>
      <c r="C23" s="60" t="n"/>
      <c r="D23" s="61" t="n">
        <v>1403.63</v>
      </c>
      <c r="E23" s="62" t="n">
        <v>1815.918</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0</v>
      </c>
      <c r="H16" s="84" t="n">
        <v>0</v>
      </c>
      <c r="I16" s="84" t="n">
        <v>0</v>
      </c>
      <c r="J16" s="84" t="n">
        <v>0</v>
      </c>
      <c r="K16" s="84" t="n">
        <v>0</v>
      </c>
      <c r="L16" s="84">
        <f>SUM(M16:R16)</f>
        <v/>
      </c>
      <c r="M16" s="84" t="n">
        <v>763.405</v>
      </c>
      <c r="N16" s="84" t="n">
        <v>62.976</v>
      </c>
      <c r="O16" s="84" t="n">
        <v>0</v>
      </c>
      <c r="P16" s="84" t="n">
        <v>242.589</v>
      </c>
      <c r="Q16" s="84" t="n">
        <v>0</v>
      </c>
      <c r="R16" s="84" t="n">
        <v>0</v>
      </c>
      <c r="S16" s="85" t="n">
        <v>0</v>
      </c>
      <c r="T16" s="270" t="n">
        <v>0</v>
      </c>
    </row>
    <row r="17" ht="12.75" customHeight="1" s="406">
      <c r="C17" s="80" t="n"/>
      <c r="D17" s="258">
        <f>"Jahr "&amp;(AktJahr-1)</f>
        <v/>
      </c>
      <c r="E17" s="271">
        <f>F17+L17</f>
        <v/>
      </c>
      <c r="F17" s="86">
        <f>SUM(G17:K17)</f>
        <v/>
      </c>
      <c r="G17" s="86" t="n">
        <v>0</v>
      </c>
      <c r="H17" s="86" t="n">
        <v>0</v>
      </c>
      <c r="I17" s="86" t="n">
        <v>0</v>
      </c>
      <c r="J17" s="86" t="n">
        <v>0</v>
      </c>
      <c r="K17" s="86" t="n">
        <v>0</v>
      </c>
      <c r="L17" s="86">
        <f>SUM(M17:R17)</f>
        <v/>
      </c>
      <c r="M17" s="86" t="n">
        <v>976.65</v>
      </c>
      <c r="N17" s="86" t="n">
        <v>62.976</v>
      </c>
      <c r="O17" s="86" t="n">
        <v>0</v>
      </c>
      <c r="P17" s="86" t="n">
        <v>158.606</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0</v>
      </c>
      <c r="H18" s="84" t="n">
        <v>0</v>
      </c>
      <c r="I18" s="84" t="n">
        <v>0</v>
      </c>
      <c r="J18" s="84" t="n">
        <v>0</v>
      </c>
      <c r="K18" s="84" t="n">
        <v>0</v>
      </c>
      <c r="L18" s="84">
        <f>SUM(M18:R18)</f>
        <v/>
      </c>
      <c r="M18" s="84" t="n">
        <v>283.619</v>
      </c>
      <c r="N18" s="84" t="n">
        <v>62.976</v>
      </c>
      <c r="O18" s="84" t="n">
        <v>0</v>
      </c>
      <c r="P18" s="84" t="n">
        <v>232.897</v>
      </c>
      <c r="Q18" s="84" t="n">
        <v>0</v>
      </c>
      <c r="R18" s="84" t="n">
        <v>0</v>
      </c>
      <c r="S18" s="85" t="n">
        <v>0</v>
      </c>
      <c r="T18" s="270" t="n">
        <v>0</v>
      </c>
    </row>
    <row r="19" ht="12.75" customHeight="1" s="406">
      <c r="C19" s="80" t="n"/>
      <c r="D19" s="258">
        <f>$D$17</f>
        <v/>
      </c>
      <c r="E19" s="271">
        <f>F19+L19</f>
        <v/>
      </c>
      <c r="F19" s="86">
        <f>SUM(G19:K19)</f>
        <v/>
      </c>
      <c r="G19" s="86" t="n">
        <v>0</v>
      </c>
      <c r="H19" s="86" t="n">
        <v>0</v>
      </c>
      <c r="I19" s="86" t="n">
        <v>0</v>
      </c>
      <c r="J19" s="86" t="n">
        <v>0</v>
      </c>
      <c r="K19" s="86" t="n">
        <v>0</v>
      </c>
      <c r="L19" s="86">
        <f>SUM(M19:R19)</f>
        <v/>
      </c>
      <c r="M19" s="86" t="n">
        <v>327.246</v>
      </c>
      <c r="N19" s="86" t="n">
        <v>62.976</v>
      </c>
      <c r="O19" s="86" t="n">
        <v>0</v>
      </c>
      <c r="P19" s="86" t="n">
        <v>158.606</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479.786</v>
      </c>
      <c r="N30" s="84" t="n">
        <v>0</v>
      </c>
      <c r="O30" s="84" t="n">
        <v>0</v>
      </c>
      <c r="P30" s="84" t="n">
        <v>9.692</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649.404</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376.734</v>
      </c>
      <c r="G12" s="121" t="n">
        <v>0</v>
      </c>
      <c r="H12" s="84" t="n">
        <v>136.194</v>
      </c>
      <c r="I12" s="84" t="n">
        <v>2389.473</v>
      </c>
      <c r="J12" s="85" t="n">
        <v>726.73</v>
      </c>
      <c r="K12" s="121" t="n">
        <v>266.785</v>
      </c>
      <c r="L12" s="84" t="n">
        <v>14.946</v>
      </c>
      <c r="M12" s="84" t="n">
        <v>0</v>
      </c>
      <c r="N12" s="270" t="n">
        <v>109.949</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497.482</v>
      </c>
      <c r="G13" s="125" t="n">
        <v>0</v>
      </c>
      <c r="H13" s="126" t="n">
        <v>414.363</v>
      </c>
      <c r="I13" s="126" t="n">
        <v>2554.486</v>
      </c>
      <c r="J13" s="127" t="n">
        <v>740.627</v>
      </c>
      <c r="K13" s="125" t="n">
        <v>382.761</v>
      </c>
      <c r="L13" s="126" t="n">
        <v>14.725</v>
      </c>
      <c r="M13" s="126" t="n">
        <v>0</v>
      </c>
      <c r="N13" s="290" t="n">
        <v>114.721</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53.374</v>
      </c>
      <c r="G14" s="121" t="n">
        <v>0</v>
      </c>
      <c r="H14" s="84" t="n">
        <v>122.582</v>
      </c>
      <c r="I14" s="84" t="n">
        <v>2348.972</v>
      </c>
      <c r="J14" s="85" t="n">
        <v>726.73</v>
      </c>
      <c r="K14" s="121" t="n">
        <v>53.374</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75.992</v>
      </c>
      <c r="G15" s="125" t="n">
        <v>0</v>
      </c>
      <c r="H15" s="126" t="n">
        <v>400.952</v>
      </c>
      <c r="I15" s="126" t="n">
        <v>2494.543</v>
      </c>
      <c r="J15" s="127" t="n">
        <v>740.627</v>
      </c>
      <c r="K15" s="125" t="n">
        <v>75.992</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109.949</v>
      </c>
      <c r="G20" s="121" t="n">
        <v>0</v>
      </c>
      <c r="H20" s="84" t="n">
        <v>0</v>
      </c>
      <c r="I20" s="84" t="n">
        <v>0</v>
      </c>
      <c r="J20" s="85" t="n">
        <v>0</v>
      </c>
      <c r="K20" s="121" t="n">
        <v>0</v>
      </c>
      <c r="L20" s="84" t="n">
        <v>0</v>
      </c>
      <c r="M20" s="84" t="n">
        <v>0</v>
      </c>
      <c r="N20" s="270" t="n">
        <v>109.949</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114.721</v>
      </c>
      <c r="G21" s="125" t="n">
        <v>0</v>
      </c>
      <c r="H21" s="126" t="n">
        <v>0</v>
      </c>
      <c r="I21" s="126" t="n">
        <v>0</v>
      </c>
      <c r="J21" s="127" t="n">
        <v>0</v>
      </c>
      <c r="K21" s="125" t="n">
        <v>0</v>
      </c>
      <c r="L21" s="126" t="n">
        <v>0</v>
      </c>
      <c r="M21" s="126" t="n">
        <v>0</v>
      </c>
      <c r="N21" s="290" t="n">
        <v>114.721</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112.292</v>
      </c>
      <c r="G30" s="121" t="n">
        <v>0</v>
      </c>
      <c r="H30" s="84" t="n">
        <v>0</v>
      </c>
      <c r="I30" s="84" t="n">
        <v>0</v>
      </c>
      <c r="J30" s="85" t="n">
        <v>0</v>
      </c>
      <c r="K30" s="121" t="n">
        <v>112.292</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149.979</v>
      </c>
      <c r="G31" s="125" t="n">
        <v>0</v>
      </c>
      <c r="H31" s="126" t="n">
        <v>0</v>
      </c>
      <c r="I31" s="126" t="n">
        <v>0</v>
      </c>
      <c r="J31" s="127" t="n">
        <v>0</v>
      </c>
      <c r="K31" s="125" t="n">
        <v>149.979</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40.501</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59.943</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59.262</v>
      </c>
      <c r="G46" s="121" t="n">
        <v>0</v>
      </c>
      <c r="H46" s="84" t="n">
        <v>0</v>
      </c>
      <c r="I46" s="84" t="n">
        <v>0</v>
      </c>
      <c r="J46" s="85" t="n">
        <v>0</v>
      </c>
      <c r="K46" s="121" t="n">
        <v>59.262</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90.836</v>
      </c>
      <c r="G47" s="125" t="n">
        <v>0</v>
      </c>
      <c r="H47" s="126" t="n">
        <v>0</v>
      </c>
      <c r="I47" s="126" t="n">
        <v>0</v>
      </c>
      <c r="J47" s="127" t="n">
        <v>0</v>
      </c>
      <c r="K47" s="125" t="n">
        <v>90.836</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6.25</v>
      </c>
      <c r="G74" s="121" t="n">
        <v>0</v>
      </c>
      <c r="H74" s="84" t="n">
        <v>0</v>
      </c>
      <c r="I74" s="84" t="n">
        <v>0</v>
      </c>
      <c r="J74" s="85" t="n">
        <v>0</v>
      </c>
      <c r="K74" s="121" t="n">
        <v>6.25</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18.75</v>
      </c>
      <c r="G75" s="125" t="n">
        <v>0</v>
      </c>
      <c r="H75" s="126" t="n">
        <v>0</v>
      </c>
      <c r="I75" s="126" t="n">
        <v>0</v>
      </c>
      <c r="J75" s="127" t="n">
        <v>0</v>
      </c>
      <c r="K75" s="125" t="n">
        <v>18.75</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13.612</v>
      </c>
      <c r="I80" s="84" t="n">
        <v>0</v>
      </c>
      <c r="J80" s="85" t="n">
        <v>0</v>
      </c>
      <c r="K80" s="121" t="n">
        <v>0</v>
      </c>
      <c r="L80" s="84" t="n">
        <v>14.946</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13.411</v>
      </c>
      <c r="I81" s="126" t="n">
        <v>0</v>
      </c>
      <c r="J81" s="127" t="n">
        <v>0</v>
      </c>
      <c r="K81" s="125" t="n">
        <v>0</v>
      </c>
      <c r="L81" s="126" t="n">
        <v>14.725</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35.607</v>
      </c>
      <c r="G82" s="121" t="n">
        <v>0</v>
      </c>
      <c r="H82" s="84" t="n">
        <v>0</v>
      </c>
      <c r="I82" s="84" t="n">
        <v>0</v>
      </c>
      <c r="J82" s="85" t="n">
        <v>0</v>
      </c>
      <c r="K82" s="121" t="n">
        <v>35.607</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47.204</v>
      </c>
      <c r="G83" s="125" t="n">
        <v>0</v>
      </c>
      <c r="H83" s="126" t="n">
        <v>0</v>
      </c>
      <c r="I83" s="126" t="n">
        <v>0</v>
      </c>
      <c r="J83" s="127" t="n">
        <v>0</v>
      </c>
      <c r="K83" s="125" t="n">
        <v>47.204</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224.675</v>
      </c>
      <c r="F13" s="84" t="n">
        <v>52.7</v>
      </c>
      <c r="G13" s="84" t="n">
        <v>52.7</v>
      </c>
      <c r="H13" s="123" t="n">
        <v>121.975</v>
      </c>
      <c r="I13" s="84" t="n">
        <v>121</v>
      </c>
      <c r="J13" s="270" t="n">
        <v>50</v>
      </c>
    </row>
    <row r="14" ht="12.75" customHeight="1" s="406">
      <c r="B14" s="153" t="n"/>
      <c r="C14" s="55" t="n"/>
      <c r="D14" s="55">
        <f>"Jahr "&amp;(AktJahr-1)</f>
        <v/>
      </c>
      <c r="E14" s="337" t="n">
        <v>95.97499999999999</v>
      </c>
      <c r="F14" s="126" t="n">
        <v>0</v>
      </c>
      <c r="G14" s="126" t="n">
        <v>0</v>
      </c>
      <c r="H14" s="129" t="n">
        <v>95.97499999999999</v>
      </c>
      <c r="I14" s="126" t="n">
        <v>0</v>
      </c>
      <c r="J14" s="290" t="n">
        <v>0</v>
      </c>
    </row>
    <row r="15" ht="12.75" customHeight="1" s="406">
      <c r="B15" s="153" t="inlineStr">
        <is>
          <t>DE</t>
        </is>
      </c>
      <c r="C15" s="82" t="inlineStr">
        <is>
          <t>Deutschland</t>
        </is>
      </c>
      <c r="D15" s="83">
        <f>$D$13</f>
        <v/>
      </c>
      <c r="E15" s="269" t="n">
        <v>83.675</v>
      </c>
      <c r="F15" s="84" t="n">
        <v>32.7</v>
      </c>
      <c r="G15" s="84" t="n">
        <v>32.7</v>
      </c>
      <c r="H15" s="123" t="n">
        <v>0.975</v>
      </c>
      <c r="I15" s="84" t="n">
        <v>0</v>
      </c>
      <c r="J15" s="270" t="n">
        <v>50</v>
      </c>
    </row>
    <row r="16" ht="12.75" customHeight="1" s="406">
      <c r="B16" s="153" t="n"/>
      <c r="C16" s="55" t="n"/>
      <c r="D16" s="55">
        <f>$D$14</f>
        <v/>
      </c>
      <c r="E16" s="337" t="n">
        <v>95.97499999999999</v>
      </c>
      <c r="F16" s="126" t="n">
        <v>0</v>
      </c>
      <c r="G16" s="126" t="n">
        <v>0</v>
      </c>
      <c r="H16" s="129" t="n">
        <v>95.97499999999999</v>
      </c>
      <c r="I16" s="126" t="n">
        <v>0</v>
      </c>
      <c r="J16" s="290" t="n">
        <v>0</v>
      </c>
    </row>
    <row r="17" ht="12.75" customHeight="1" s="406">
      <c r="B17" s="154" t="inlineStr">
        <is>
          <t>BE</t>
        </is>
      </c>
      <c r="C17" s="82" t="inlineStr">
        <is>
          <t>Belgien</t>
        </is>
      </c>
      <c r="D17" s="83">
        <f>$D$13</f>
        <v/>
      </c>
      <c r="E17" s="269" t="n">
        <v>50</v>
      </c>
      <c r="F17" s="84" t="n">
        <v>0</v>
      </c>
      <c r="G17" s="84" t="n">
        <v>0</v>
      </c>
      <c r="H17" s="123" t="n">
        <v>50</v>
      </c>
      <c r="I17" s="84" t="n">
        <v>50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18</v>
      </c>
      <c r="F25" s="84" t="n">
        <v>0</v>
      </c>
      <c r="G25" s="84" t="n">
        <v>0</v>
      </c>
      <c r="H25" s="123" t="n">
        <v>18</v>
      </c>
      <c r="I25" s="84" t="n">
        <v>18</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48</v>
      </c>
      <c r="F27" s="84" t="n">
        <v>20</v>
      </c>
      <c r="G27" s="84" t="n">
        <v>20</v>
      </c>
      <c r="H27" s="123" t="n">
        <v>28</v>
      </c>
      <c r="I27" s="84" t="n">
        <v>28</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25</v>
      </c>
      <c r="F75" s="84" t="n">
        <v>0</v>
      </c>
      <c r="G75" s="84" t="n">
        <v>0</v>
      </c>
      <c r="H75" s="123" t="n">
        <v>25</v>
      </c>
      <c r="I75" s="84" t="n">
        <v>25</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