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3381375" cy="13335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Verband deutscher Pfandbriefbanken e. V.</t>
        </is>
      </c>
      <c r="H2" s="4" t="n"/>
      <c r="I2" s="4" t="n"/>
    </row>
    <row r="3" ht="15" customHeight="1" s="406">
      <c r="G3" s="5" t="inlineStr">
        <is>
          <t>Georgenstr. 21</t>
        </is>
      </c>
      <c r="H3" s="6" t="n"/>
      <c r="I3" s="6" t="n"/>
    </row>
    <row r="4" ht="15" customHeight="1" s="406">
      <c r="G4" s="5" t="inlineStr">
        <is>
          <t>10117 Berlin</t>
        </is>
      </c>
      <c r="H4" s="6" t="n"/>
      <c r="I4" s="6" t="n"/>
      <c r="J4" s="7" t="n"/>
    </row>
    <row r="5" ht="15" customHeight="1" s="406">
      <c r="G5" s="5" t="inlineStr">
        <is>
          <t>Telefon: +49 30 20915 - 100</t>
        </is>
      </c>
      <c r="H5" s="6" t="n"/>
      <c r="I5" s="6" t="n"/>
      <c r="J5" s="7" t="n"/>
    </row>
    <row r="6" ht="15" customHeight="1" s="406">
      <c r="G6" s="5" t="inlineStr">
        <is>
          <t>Telefax: +49 30 20915 - 101</t>
        </is>
      </c>
      <c r="H6" s="6" t="n"/>
      <c r="I6" s="6" t="n"/>
      <c r="J6" s="7" t="n"/>
    </row>
    <row r="7" ht="15" customHeight="1" s="406">
      <c r="G7" s="5" t="inlineStr">
        <is>
          <t>E-Mail: info@pfandbrief.de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267719.26874429</v>
      </c>
      <c r="E21" s="370" t="n">
        <v>257090.43813818</v>
      </c>
      <c r="F21" s="369" t="n">
        <v>257249.8114050799</v>
      </c>
      <c r="G21" s="370" t="n">
        <v>239189.86755149</v>
      </c>
      <c r="H21" s="369" t="n">
        <v>246977.17259155</v>
      </c>
      <c r="I21" s="370" t="n">
        <v>222161.12197822</v>
      </c>
    </row>
    <row r="22" ht="15" customHeight="1" s="406">
      <c r="A22" s="17" t="n">
        <v>0</v>
      </c>
      <c r="B22" s="368" t="inlineStr">
        <is>
          <t>darunter Derivate</t>
        </is>
      </c>
      <c r="C22" s="368">
        <f>C21</f>
        <v/>
      </c>
      <c r="D22" s="369" t="n">
        <v>137.82821005</v>
      </c>
      <c r="E22" s="370" t="n">
        <v>125.2</v>
      </c>
      <c r="F22" s="369" t="n">
        <v>120.01778935</v>
      </c>
      <c r="G22" s="370" t="n">
        <v>88.3</v>
      </c>
      <c r="H22" s="369" t="n">
        <v>0</v>
      </c>
      <c r="I22" s="370" t="n">
        <v>0</v>
      </c>
    </row>
    <row r="23" ht="15" customHeight="1" s="406">
      <c r="A23" s="17" t="n">
        <v>0</v>
      </c>
      <c r="B23" s="371" t="inlineStr">
        <is>
          <t>Deckungsmasse</t>
        </is>
      </c>
      <c r="C23" s="372">
        <f>C21</f>
        <v/>
      </c>
      <c r="D23" s="373" t="n">
        <v>365716.2082117312</v>
      </c>
      <c r="E23" s="374" t="n">
        <v>345599.4637514998</v>
      </c>
      <c r="F23" s="373" t="n">
        <v>355666.43310035</v>
      </c>
      <c r="G23" s="374" t="n">
        <v>328549.44435921</v>
      </c>
      <c r="H23" s="373" t="n">
        <v>336010.92720939</v>
      </c>
      <c r="I23" s="374" t="n">
        <v>299563.4071049269</v>
      </c>
    </row>
    <row r="24" ht="15" customHeight="1" s="406">
      <c r="A24" s="17" t="n">
        <v>0</v>
      </c>
      <c r="B24" s="375" t="inlineStr">
        <is>
          <t>darunter Derivate</t>
        </is>
      </c>
      <c r="C24" s="375">
        <f>C21</f>
        <v/>
      </c>
      <c r="D24" s="376" t="n">
        <v>0</v>
      </c>
      <c r="E24" s="377" t="n">
        <v>0</v>
      </c>
      <c r="F24" s="376" t="n">
        <v>0</v>
      </c>
      <c r="G24" s="377" t="n">
        <v>0</v>
      </c>
      <c r="H24" s="376" t="n">
        <v>652.22740486</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10550.13166511739</v>
      </c>
      <c r="E27" s="386" t="n">
        <v>10126.90710186434</v>
      </c>
      <c r="F27" s="385" t="n">
        <v>5145.835157201001</v>
      </c>
      <c r="G27" s="386" t="n">
        <v>5695.442903992222</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87445.86610032163</v>
      </c>
      <c r="E29" s="391" t="n">
        <v>78382.0003968457</v>
      </c>
      <c r="F29" s="390" t="n">
        <v>92651.98251807601</v>
      </c>
      <c r="G29" s="391" t="n">
        <v>83664.12196910777</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85218.09095295098</v>
      </c>
      <c r="E31" s="27" t="n">
        <v>79614.05006787002</v>
      </c>
      <c r="F31" s="26" t="n">
        <v>85738.69024131703</v>
      </c>
      <c r="G31" s="27" t="n">
        <v>80627.09963702002</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100748.00789076</v>
      </c>
      <c r="E37" s="370" t="n">
        <v>104561.17647435</v>
      </c>
      <c r="F37" s="369" t="n">
        <v>101007.4360148998</v>
      </c>
      <c r="G37" s="370" t="n">
        <v>103207.8819897298</v>
      </c>
      <c r="H37" s="369" t="n">
        <v>93813.89616252101</v>
      </c>
      <c r="I37" s="370" t="n">
        <v>93911.79583147643</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149416.86091839</v>
      </c>
      <c r="E39" s="374" t="n">
        <v>150267.39066361</v>
      </c>
      <c r="F39" s="373" t="n">
        <v>149548.1457266204</v>
      </c>
      <c r="G39" s="374" t="n">
        <v>147926.0470947217</v>
      </c>
      <c r="H39" s="373" t="n">
        <v>136566.8784064279</v>
      </c>
      <c r="I39" s="374" t="n">
        <v>131277.1397967206</v>
      </c>
    </row>
    <row r="40" ht="15" customHeight="1" s="406">
      <c r="A40" s="17" t="n">
        <v>1</v>
      </c>
      <c r="B40" s="375" t="inlineStr">
        <is>
          <t>darunter Derivate</t>
        </is>
      </c>
      <c r="C40" s="375">
        <f>C37</f>
        <v/>
      </c>
      <c r="D40" s="376" t="n">
        <v>0</v>
      </c>
      <c r="E40" s="377" t="n">
        <v>0</v>
      </c>
      <c r="F40" s="376" t="n">
        <v>9.800000000000001</v>
      </c>
      <c r="G40" s="377" t="n">
        <v>9.6</v>
      </c>
      <c r="H40" s="376" t="n">
        <v>3.5</v>
      </c>
      <c r="I40" s="377" t="n">
        <v>-16.8</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4013.282830564725</v>
      </c>
      <c r="E43" s="386" t="n">
        <v>4167.718173450154</v>
      </c>
      <c r="F43" s="385" t="n">
        <v>2021.093300177995</v>
      </c>
      <c r="G43" s="386" t="n">
        <v>2595.447446906832</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44654.49169706526</v>
      </c>
      <c r="E45" s="391" t="n">
        <v>41538.51664447985</v>
      </c>
      <c r="F45" s="390" t="n">
        <v>46155.82421154663</v>
      </c>
      <c r="G45" s="391" t="n">
        <v>42122.73212694505</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46071.62794334331</v>
      </c>
      <c r="E47" s="27" t="n">
        <v>41773.45690403156</v>
      </c>
      <c r="F47" s="26" t="n">
        <v>45814.29650086561</v>
      </c>
      <c r="G47" s="27" t="n">
        <v>40948.16459770187</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1349</v>
      </c>
      <c r="E53" s="370" t="n">
        <v>1859</v>
      </c>
      <c r="F53" s="369" t="n">
        <v>1355.84709274</v>
      </c>
      <c r="G53" s="370" t="n">
        <v>1853.83503713</v>
      </c>
      <c r="H53" s="369" t="n">
        <v>1368.84158024</v>
      </c>
      <c r="I53" s="370" t="n">
        <v>1831.44972169</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1657.46085775</v>
      </c>
      <c r="E55" s="374" t="n">
        <v>2373.68</v>
      </c>
      <c r="F55" s="373" t="n">
        <v>1658.96476003</v>
      </c>
      <c r="G55" s="374" t="n">
        <v>2450.06834801</v>
      </c>
      <c r="H55" s="373" t="n">
        <v>1528.43402602</v>
      </c>
      <c r="I55" s="374" t="n">
        <v>2059.961935264</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96.97646544000165</v>
      </c>
      <c r="E59" s="386" t="n">
        <v>129.8367280898304</v>
      </c>
      <c r="F59" s="385" t="n">
        <v>27.1169418552</v>
      </c>
      <c r="G59" s="386" t="n">
        <v>39.7933949262028</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211.4843923099983</v>
      </c>
      <c r="E61" s="391" t="n">
        <v>384.8407192101696</v>
      </c>
      <c r="F61" s="390" t="n">
        <v>276.0007254398</v>
      </c>
      <c r="G61" s="391" t="n">
        <v>556.4399159437971</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t="n">
        <v>308.06085775</v>
      </c>
      <c r="E63" s="27" t="n">
        <v>514.6774473099999</v>
      </c>
      <c r="F63" s="26" t="n">
        <v>302.7268605692</v>
      </c>
      <c r="G63" s="27" t="n">
        <v>596.2333108799999</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1384.475</v>
      </c>
      <c r="F13" s="84" t="n">
        <v>1352.5</v>
      </c>
      <c r="G13" s="123" t="n">
        <v>310</v>
      </c>
      <c r="H13" s="84" t="n"/>
      <c r="I13" s="123" t="n">
        <v>0</v>
      </c>
      <c r="J13" s="84" t="n">
        <v>0.975</v>
      </c>
      <c r="K13" s="270" t="n">
        <v>0</v>
      </c>
    </row>
    <row r="14" ht="12.75" customHeight="1" s="406">
      <c r="B14" s="153" t="n"/>
      <c r="C14" s="55" t="n"/>
      <c r="D14" s="55">
        <f>"Jahr "&amp;(AktJahr-1)</f>
        <v/>
      </c>
      <c r="E14" s="337" t="n">
        <v>1599.475</v>
      </c>
      <c r="F14" s="126" t="n">
        <v>1286.4</v>
      </c>
      <c r="G14" s="129" t="n">
        <v>115</v>
      </c>
      <c r="H14" s="126" t="n">
        <v>312.1</v>
      </c>
      <c r="I14" s="129" t="n">
        <v>302.5</v>
      </c>
      <c r="J14" s="126" t="n">
        <v>0</v>
      </c>
      <c r="K14" s="290" t="n">
        <v>0</v>
      </c>
    </row>
    <row r="15" ht="12.75" customHeight="1" s="406">
      <c r="B15" s="153" t="inlineStr">
        <is>
          <t>DE</t>
        </is>
      </c>
      <c r="C15" s="82" t="inlineStr">
        <is>
          <t>Deutschland</t>
        </is>
      </c>
      <c r="D15" s="83">
        <f>$D$13</f>
        <v/>
      </c>
      <c r="E15" s="269" t="n">
        <v>1353.475</v>
      </c>
      <c r="F15" s="84" t="n">
        <v>1352.5</v>
      </c>
      <c r="G15" s="123" t="n">
        <v>310</v>
      </c>
      <c r="H15" s="84" t="n"/>
      <c r="I15" s="123" t="n">
        <v>0</v>
      </c>
      <c r="J15" s="84" t="n">
        <v>0.975</v>
      </c>
      <c r="K15" s="270" t="n">
        <v>0</v>
      </c>
    </row>
    <row r="16" ht="12.75" customHeight="1" s="406">
      <c r="B16" s="153" t="n"/>
      <c r="C16" s="55" t="n"/>
      <c r="D16" s="55">
        <f>$D$14</f>
        <v/>
      </c>
      <c r="E16" s="337" t="n">
        <v>1296.975</v>
      </c>
      <c r="F16" s="126" t="n">
        <v>1286.4</v>
      </c>
      <c r="G16" s="129" t="n">
        <v>115</v>
      </c>
      <c r="H16" s="126" t="n">
        <v>9.6</v>
      </c>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8</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6</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302.5</v>
      </c>
      <c r="F58" s="126" t="n"/>
      <c r="G58" s="127" t="n"/>
      <c r="H58" s="126" t="n">
        <v>302.5</v>
      </c>
      <c r="I58" s="127" t="n">
        <v>302.5</v>
      </c>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10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7</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144</v>
      </c>
      <c r="F13" s="84" t="n">
        <v>0</v>
      </c>
      <c r="G13" s="84" t="n">
        <v>0</v>
      </c>
      <c r="H13" s="123" t="n">
        <v>144</v>
      </c>
      <c r="I13" s="123" t="n">
        <v>0</v>
      </c>
      <c r="J13" s="270" t="n">
        <v>0</v>
      </c>
    </row>
    <row r="14" ht="12.75" customHeight="1" s="406">
      <c r="B14" s="153" t="n"/>
      <c r="C14" s="55" t="n"/>
      <c r="D14" s="55">
        <f>"Jahr "&amp;(AktJahr-1)</f>
        <v/>
      </c>
      <c r="E14" s="337" t="n">
        <v>433.4249444</v>
      </c>
      <c r="F14" s="126" t="n">
        <v>0</v>
      </c>
      <c r="G14" s="126" t="n">
        <v>0</v>
      </c>
      <c r="H14" s="129" t="n">
        <v>433.4249444</v>
      </c>
      <c r="I14" s="129" t="n">
        <v>0</v>
      </c>
      <c r="J14" s="290" t="n">
        <v>0</v>
      </c>
    </row>
    <row r="15" ht="12.75" customHeight="1" s="406">
      <c r="B15" s="153" t="inlineStr">
        <is>
          <t>DE</t>
        </is>
      </c>
      <c r="C15" s="82" t="inlineStr">
        <is>
          <t>Deutschland</t>
        </is>
      </c>
      <c r="D15" s="83">
        <f>$D$13</f>
        <v/>
      </c>
      <c r="E15" s="269" t="n">
        <v>96.5</v>
      </c>
      <c r="F15" s="84" t="n">
        <v>0</v>
      </c>
      <c r="G15" s="84" t="n">
        <v>0</v>
      </c>
      <c r="H15" s="123" t="n">
        <v>96.5</v>
      </c>
      <c r="I15" s="123" t="n">
        <v>0</v>
      </c>
      <c r="J15" s="270" t="n">
        <v>0</v>
      </c>
    </row>
    <row r="16" ht="12.75" customHeight="1" s="406">
      <c r="B16" s="153" t="n"/>
      <c r="C16" s="55" t="n"/>
      <c r="D16" s="55">
        <f>$D$14</f>
        <v/>
      </c>
      <c r="E16" s="337" t="n">
        <v>166.5</v>
      </c>
      <c r="F16" s="126" t="n">
        <v>0</v>
      </c>
      <c r="G16" s="126" t="n">
        <v>0</v>
      </c>
      <c r="H16" s="129" t="n">
        <v>166.5</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22.5</v>
      </c>
      <c r="F27" s="84" t="n">
        <v>0</v>
      </c>
      <c r="G27" s="84" t="n">
        <v>0</v>
      </c>
      <c r="H27" s="123" t="n">
        <v>22.5</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5</v>
      </c>
      <c r="F29" s="84" t="n">
        <v>0</v>
      </c>
      <c r="G29" s="84" t="n">
        <v>0</v>
      </c>
      <c r="H29" s="123" t="n">
        <v>5</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7</v>
      </c>
      <c r="F60" s="126" t="n">
        <v>0</v>
      </c>
      <c r="G60" s="126" t="n">
        <v>0</v>
      </c>
      <c r="H60" s="127" t="n">
        <v>7</v>
      </c>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259.9249444</v>
      </c>
      <c r="F84" s="126" t="n">
        <v>0</v>
      </c>
      <c r="G84" s="126" t="n">
        <v>0</v>
      </c>
      <c r="H84" s="127" t="n">
        <v>259.9249444</v>
      </c>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20</v>
      </c>
      <c r="F87" s="84" t="n">
        <v>0</v>
      </c>
      <c r="G87" s="84" t="n">
        <v>0</v>
      </c>
      <c r="H87" s="85" t="n">
        <v>20</v>
      </c>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267719.26874429</v>
      </c>
      <c r="E9" s="224" t="n">
        <v>257090.43813818</v>
      </c>
    </row>
    <row r="10" ht="21.75" customFormat="1" customHeight="1" s="165" thickBot="1">
      <c r="B10" s="249" t="inlineStr">
        <is>
          <t>davon Anteil festverzinslicher Pfandbriefe
§ 28 Abs. 1 Nr. 13  (gewichteter Durchschnitt)</t>
        </is>
      </c>
      <c r="C10" s="166" t="inlineStr">
        <is>
          <t>%</t>
        </is>
      </c>
      <c r="D10" s="167" t="n">
        <v>94.22586189806719</v>
      </c>
      <c r="E10" s="209" t="n">
        <v>94.91454211267258</v>
      </c>
    </row>
    <row r="11" ht="13.5" customHeight="1" s="406" thickBot="1">
      <c r="B11" s="205" t="n"/>
      <c r="C11" s="21" t="n"/>
      <c r="D11" s="21" t="n"/>
      <c r="E11" s="210" t="n"/>
    </row>
    <row r="12">
      <c r="B12" s="247" t="inlineStr">
        <is>
          <t>Deckungsmasse</t>
        </is>
      </c>
      <c r="C12" s="250" t="inlineStr">
        <is>
          <t>(Mio. €)</t>
        </is>
      </c>
      <c r="D12" s="207" t="n">
        <v>365716.2082117312</v>
      </c>
      <c r="E12" s="208" t="n">
        <v>345599.4637514998</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22.58</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0.5</v>
      </c>
    </row>
    <row r="18" ht="21" customFormat="1" customHeight="1" s="165">
      <c r="B18" s="238" t="inlineStr">
        <is>
          <t>davon Anteil festverzinslicher Deckungsmasse
§ 28 Abs. 1 Nr. 13</t>
        </is>
      </c>
      <c r="C18" s="171" t="inlineStr">
        <is>
          <t>%</t>
        </is>
      </c>
      <c r="D18" s="170" t="n">
        <v>87.80547733859899</v>
      </c>
      <c r="E18" s="212" t="n">
        <v>87.09965376767637</v>
      </c>
    </row>
    <row r="19">
      <c r="B19" s="467" t="inlineStr">
        <is>
          <t>Nettobarwert nach § 6 Pfandbrief-Barwertverordnung
je Fremdwährung in Mio. Euro
 § 28 Abs. 1 Nr. 14 (Saldo aus Aktiv-/Passivseite)</t>
        </is>
      </c>
      <c r="C19" s="169" t="inlineStr">
        <is>
          <t>CAD</t>
        </is>
      </c>
      <c r="D19" s="170" t="n">
        <v>188.558488497</v>
      </c>
      <c r="E19" s="212" t="n">
        <v>170.812216493</v>
      </c>
    </row>
    <row r="20">
      <c r="B20" s="496" t="n"/>
      <c r="C20" s="171" t="inlineStr">
        <is>
          <t>CHF</t>
        </is>
      </c>
      <c r="D20" s="170" t="n">
        <v>1076.429968367</v>
      </c>
      <c r="E20" s="212" t="n">
        <v>742.4352082170001</v>
      </c>
    </row>
    <row r="21">
      <c r="B21" s="496" t="n"/>
      <c r="C21" s="171" t="inlineStr">
        <is>
          <t>CZK</t>
        </is>
      </c>
      <c r="D21" s="170" t="n">
        <v>0</v>
      </c>
      <c r="E21" s="212" t="n">
        <v>0</v>
      </c>
    </row>
    <row r="22">
      <c r="B22" s="496" t="n"/>
      <c r="C22" s="171" t="inlineStr">
        <is>
          <t>DKK</t>
        </is>
      </c>
      <c r="D22" s="170" t="n">
        <v>211.828701166</v>
      </c>
      <c r="E22" s="212" t="n">
        <v>106.6</v>
      </c>
    </row>
    <row r="23">
      <c r="B23" s="496" t="n"/>
      <c r="C23" s="171" t="inlineStr">
        <is>
          <t>GBP</t>
        </is>
      </c>
      <c r="D23" s="170" t="n">
        <v>4089.209528751</v>
      </c>
      <c r="E23" s="212" t="n">
        <v>3070.121176396</v>
      </c>
    </row>
    <row r="24">
      <c r="B24" s="496" t="n"/>
      <c r="C24" s="171" t="inlineStr">
        <is>
          <t>HKD</t>
        </is>
      </c>
      <c r="D24" s="170" t="n">
        <v>0</v>
      </c>
      <c r="E24" s="212" t="n">
        <v>0</v>
      </c>
    </row>
    <row r="25">
      <c r="B25" s="496" t="n"/>
      <c r="C25" s="171" t="inlineStr">
        <is>
          <t>JPY</t>
        </is>
      </c>
      <c r="D25" s="170" t="n">
        <v>378.487680617</v>
      </c>
      <c r="E25" s="212" t="n">
        <v>0.121649168</v>
      </c>
    </row>
    <row r="26">
      <c r="B26" s="496" t="n"/>
      <c r="C26" s="171" t="inlineStr">
        <is>
          <t>NOK</t>
        </is>
      </c>
      <c r="D26" s="170" t="n">
        <v>46.03005376300001</v>
      </c>
      <c r="E26" s="212" t="n">
        <v>64.190223011</v>
      </c>
    </row>
    <row r="27">
      <c r="B27" s="496" t="n"/>
      <c r="C27" s="171" t="inlineStr">
        <is>
          <t>SEK</t>
        </is>
      </c>
      <c r="D27" s="170" t="n">
        <v>856.725057707</v>
      </c>
      <c r="E27" s="212" t="n">
        <v>853.891670635</v>
      </c>
    </row>
    <row r="28">
      <c r="B28" s="496" t="n"/>
      <c r="C28" s="171" t="inlineStr">
        <is>
          <t>USD</t>
        </is>
      </c>
      <c r="D28" s="170" t="n">
        <v>3098.931077432999</v>
      </c>
      <c r="E28" s="212" t="n">
        <v>7478.258234856001</v>
      </c>
    </row>
    <row r="29">
      <c r="B29" s="239" t="n"/>
      <c r="C29" s="171" t="inlineStr">
        <is>
          <t>AUD</t>
        </is>
      </c>
      <c r="D29" s="170" t="n">
        <v>162.058185952</v>
      </c>
      <c r="E29" s="212" t="n">
        <v>3.2</v>
      </c>
    </row>
    <row r="30" ht="27" customHeight="1" s="406">
      <c r="B30" s="240" t="inlineStr">
        <is>
          <t xml:space="preserve">volumengewichteter Durchschnitt des Alters der Forderungen
(verstrichene Laufzeit seit Kreditvergabe - seasoning)
§ 28 Abs. 2 Nr. 4  </t>
        </is>
      </c>
      <c r="C30" s="171" t="inlineStr">
        <is>
          <t>Jahre</t>
        </is>
      </c>
      <c r="D30" s="170" t="n">
        <v>5.258611111111111</v>
      </c>
      <c r="E30" s="212" t="n">
        <v>5.102</v>
      </c>
    </row>
    <row r="31" ht="21" customHeight="1" s="406">
      <c r="B31" s="172" t="inlineStr">
        <is>
          <t xml:space="preserve">durchschnittlicher gewichteter Beleihungsauslauf
§ 28 Abs. 2 Nr. 3  </t>
        </is>
      </c>
      <c r="C31" s="171" t="inlineStr">
        <is>
          <t>%</t>
        </is>
      </c>
      <c r="D31" s="170" t="n">
        <v>54.23556102777777</v>
      </c>
      <c r="E31" s="212" t="n">
        <v>53.74915908333334</v>
      </c>
    </row>
    <row r="32" ht="32.25" customHeight="1" s="406" thickBot="1">
      <c r="B32" s="173" t="inlineStr">
        <is>
          <t>durchschnittlicher gewichteter Beleihungsauslauf auf Marktwertbasis
- freiwillige Angabe -  (Durchschnitt)</t>
        </is>
      </c>
      <c r="C32" s="221" t="inlineStr">
        <is>
          <t>%</t>
        </is>
      </c>
      <c r="D32" s="214" t="n">
        <v>36</v>
      </c>
      <c r="E32" s="215" t="n">
        <v>32.26</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4840.018213318001</v>
      </c>
      <c r="E35" s="212" t="n">
        <v>2297.60360921</v>
      </c>
    </row>
    <row r="36">
      <c r="A36" s="218" t="n"/>
      <c r="B36" s="242" t="inlineStr">
        <is>
          <t>Tag, an dem sich die größte negative Summe ergibt</t>
        </is>
      </c>
      <c r="C36" s="169" t="inlineStr">
        <is>
          <t>Tag (1-180)</t>
        </is>
      </c>
      <c r="D36" s="362" t="n">
        <v>62.4</v>
      </c>
      <c r="E36" s="363" t="n">
        <v>66.09999999999999</v>
      </c>
    </row>
    <row r="37" ht="21.75" customHeight="1" s="406" thickBot="1">
      <c r="A37" s="218" t="n">
        <v>1</v>
      </c>
      <c r="B37" s="173" t="inlineStr">
        <is>
          <t>Gesamtbetrag der Deckungswerte, welche die Anforderungen von § 4 Abs. 1a S. 3 PfandBG erfüllen (Liquiditätsdeckung)</t>
        </is>
      </c>
      <c r="C37" s="248" t="inlineStr">
        <is>
          <t>(Mio. €)</t>
        </is>
      </c>
      <c r="D37" s="214" t="n">
        <v>16089.91382601398</v>
      </c>
      <c r="E37" s="215" t="n">
        <v>12972.08353841625</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0.84671555</v>
      </c>
      <c r="E44" s="212" t="n">
        <v>0.9</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0.09663405</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0.2799956</v>
      </c>
      <c r="E48" s="215" t="n">
        <v>0.1403108333333333</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100748.00789076</v>
      </c>
      <c r="E9" s="224" t="n">
        <v>104561.17647435</v>
      </c>
    </row>
    <row r="10" ht="21.75" customFormat="1" customHeight="1" s="165" thickBot="1">
      <c r="A10" s="218" t="n">
        <v>1</v>
      </c>
      <c r="B10" s="249" t="inlineStr">
        <is>
          <t>davon Anteil festverzinslicher Pfandbriefe
§ 28 Abs. 1 Nr. 13 (gewichteter Durchschnitt)</t>
        </is>
      </c>
      <c r="C10" s="166" t="inlineStr">
        <is>
          <t>%</t>
        </is>
      </c>
      <c r="D10" s="167" t="n">
        <v>94.26738593945814</v>
      </c>
      <c r="E10" s="209" t="n">
        <v>92.30361754044279</v>
      </c>
    </row>
    <row r="11" ht="13.5" customHeight="1" s="406" thickBot="1">
      <c r="A11" s="218" t="n">
        <v>1</v>
      </c>
      <c r="B11" s="205" t="n"/>
      <c r="C11" s="21" t="n"/>
      <c r="D11" s="21" t="n"/>
      <c r="E11" s="210" t="n"/>
    </row>
    <row r="12">
      <c r="A12" s="218" t="n">
        <v>1</v>
      </c>
      <c r="B12" s="247" t="inlineStr">
        <is>
          <t>Deckungsmasse</t>
        </is>
      </c>
      <c r="C12" s="251" t="inlineStr">
        <is>
          <t>(Mio. €)</t>
        </is>
      </c>
      <c r="D12" s="223" t="n">
        <v>149416.86091839</v>
      </c>
      <c r="E12" s="224" t="n">
        <v>150267.39066361</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89.60610265018178</v>
      </c>
      <c r="E16" s="212" t="n">
        <v>89.03199619078869</v>
      </c>
    </row>
    <row r="17">
      <c r="A17" s="218" t="n"/>
      <c r="B17" s="497" t="inlineStr">
        <is>
          <t>Nettobarwert nach § 6 Pfandbrief-Barwertverordnung
je Fremdwährung in Mio. Euro
§ 28 Abs. 1 Nr. 14 (Saldo aus Aktiv-/Passivseite)</t>
        </is>
      </c>
      <c r="C17" s="171" t="inlineStr">
        <is>
          <t>CAD</t>
        </is>
      </c>
      <c r="D17" s="170" t="n">
        <v>26.016109046</v>
      </c>
      <c r="E17" s="212" t="n">
        <v>45.271235</v>
      </c>
    </row>
    <row r="18" customFormat="1" s="165">
      <c r="A18" s="218" t="n"/>
      <c r="B18" s="496" t="n"/>
      <c r="C18" s="171" t="inlineStr">
        <is>
          <t>CHF</t>
        </is>
      </c>
      <c r="D18" s="170" t="n">
        <v>622.478540572747</v>
      </c>
      <c r="E18" s="212" t="n">
        <v>720.5139719371699</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31.83407767256088</v>
      </c>
      <c r="E21" s="212" t="n">
        <v>1234.32333031225</v>
      </c>
    </row>
    <row r="22">
      <c r="A22" s="218" t="n">
        <v>1</v>
      </c>
      <c r="B22" s="496" t="n"/>
      <c r="C22" s="171" t="inlineStr">
        <is>
          <t>HKD</t>
        </is>
      </c>
      <c r="D22" s="170" t="n">
        <v>0</v>
      </c>
      <c r="E22" s="212" t="n">
        <v>0</v>
      </c>
    </row>
    <row r="23">
      <c r="A23" s="218" t="n">
        <v>1</v>
      </c>
      <c r="B23" s="496" t="n"/>
      <c r="C23" s="171" t="inlineStr">
        <is>
          <t>JPY</t>
        </is>
      </c>
      <c r="D23" s="170" t="n">
        <v>45.846294876</v>
      </c>
      <c r="E23" s="212" t="n">
        <v>659.601883018</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1698.167411241283</v>
      </c>
      <c r="E26" s="212" t="n">
        <v>2396.907520773058</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2906.041785865</v>
      </c>
      <c r="E30" s="212" t="n">
        <v>1477.22976171</v>
      </c>
    </row>
    <row r="31">
      <c r="A31" s="218" t="n"/>
      <c r="B31" s="242" t="inlineStr">
        <is>
          <t>Tag, an dem sich die größte negative Summe ergibt</t>
        </is>
      </c>
      <c r="C31" s="169" t="inlineStr">
        <is>
          <t>Tag (1-180)</t>
        </is>
      </c>
      <c r="D31" s="362" t="n">
        <v>106.2666666666667</v>
      </c>
      <c r="E31" s="363" t="n">
        <v>77.35714285714286</v>
      </c>
    </row>
    <row r="32" ht="21.75" customHeight="1" s="406" thickBot="1">
      <c r="A32" s="218" t="n"/>
      <c r="B32" s="173" t="inlineStr">
        <is>
          <t>Gesamtbetrag der Deckungswerte, welche die Anforderungen von § 4 Abs. 1a S. 3 PfandBG erfüllen (Liquiditätsdeckung)</t>
        </is>
      </c>
      <c r="C32" s="248" t="inlineStr">
        <is>
          <t>(Mio. €)</t>
        </is>
      </c>
      <c r="D32" s="214" t="n">
        <v>8977.412039647481</v>
      </c>
      <c r="E32" s="215" t="n">
        <v>8119.927364226139</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0.77</v>
      </c>
      <c r="E36" s="212" t="n">
        <v>0.66</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2.550418666666666</v>
      </c>
      <c r="E43" s="215" t="n">
        <v>0.1833333333333333</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1349</v>
      </c>
      <c r="E9" s="224" t="n">
        <v>1859</v>
      </c>
    </row>
    <row r="10" ht="21.75" customFormat="1" customHeight="1" s="165" thickBot="1">
      <c r="A10" s="218" t="n"/>
      <c r="B10" s="249" t="inlineStr">
        <is>
          <t>davon Anteil festverzinslicher Pfandbriefe
§ 28 Abs. 1 Nr. 13 (gewichteter Durchschnitt)</t>
        </is>
      </c>
      <c r="C10" s="166" t="inlineStr">
        <is>
          <t>%</t>
        </is>
      </c>
      <c r="D10" s="167" t="n">
        <v>98.076923075</v>
      </c>
      <c r="E10" s="209" t="n">
        <v>70.83500000000001</v>
      </c>
    </row>
    <row r="11" ht="13.5" customHeight="1" s="406" thickBot="1">
      <c r="A11" s="218" t="n">
        <v>2</v>
      </c>
      <c r="B11" s="205" t="n"/>
      <c r="C11" s="21" t="n"/>
      <c r="D11" s="21" t="n"/>
      <c r="E11" s="210" t="n"/>
    </row>
    <row r="12">
      <c r="A12" s="218" t="n">
        <v>2</v>
      </c>
      <c r="B12" s="252" t="inlineStr">
        <is>
          <t>Deckungsmasse</t>
        </is>
      </c>
      <c r="C12" s="251" t="inlineStr">
        <is>
          <t>(Mio. €)</t>
        </is>
      </c>
      <c r="D12" s="223" t="n">
        <v>1657.46085775</v>
      </c>
      <c r="E12" s="224" t="n">
        <v>2373.68</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52.52809057</v>
      </c>
      <c r="E18" s="212" t="n">
        <v>58.095</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1321.508241457</v>
      </c>
      <c r="E28" s="212" t="n">
        <v>2114</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6.8227</v>
      </c>
      <c r="E32" s="212" t="n">
        <v>12.2727</v>
      </c>
    </row>
    <row r="33">
      <c r="A33" s="218" t="n"/>
      <c r="B33" s="242" t="inlineStr">
        <is>
          <t>Tag, an dem sich die größte negative Summe ergibt</t>
        </is>
      </c>
      <c r="C33" s="169" t="inlineStr">
        <is>
          <t>Tag (1-180)</t>
        </is>
      </c>
      <c r="D33" s="362" t="n">
        <v>125</v>
      </c>
      <c r="E33" s="363" t="n">
        <v>152</v>
      </c>
    </row>
    <row r="34" ht="21.75" customHeight="1" s="406" thickBot="1">
      <c r="A34" s="218" t="n"/>
      <c r="B34" s="173" t="inlineStr">
        <is>
          <t>Gesamtbetrag der Deckungswerte, welche die Anforderungen von § 4 Abs. 1a S. 3 PfandBG erfüllen (Liquiditätsdeckung)</t>
        </is>
      </c>
      <c r="C34" s="248" t="inlineStr">
        <is>
          <t>(Mio. €)</t>
        </is>
      </c>
      <c r="D34" s="214" t="n">
        <v>134.217201515</v>
      </c>
      <c r="E34" s="215" t="n">
        <v>72.81438325000001</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409" customHeight="1" s="406" thickBot="1">
      <c r="B10" s="230" t="inlineStr">
        <is>
          <t>ISIN</t>
        </is>
      </c>
      <c r="C10" s="204" t="inlineStr">
        <is>
          <t>(Mio. €)</t>
        </is>
      </c>
      <c r="D10" s="500" t="inlineStr">
        <is>
          <t>XS1109753175, XS1195587941, XS1535054891, XS1693853944, XS1760108198, XS1770021860, XS1852086211, XS1869455490, XS1957516252, XS2022175249, XS2079126467, XS2113737097, CH1202242249, DE000BHY0AU8, DE000BHY0BN1, DE000BHY0BQ4, DE000BHY0BV4, DE000BHY0BZ5, DE000BHY0B14, DE000BHY0C47, DE000BHY0C70, DE000BHY0C88, DE000BHY0GC3, DE000BHY0GD1, DE000BHY0GE9, DE000BHY0GK6, DE000BHY0GL4, DE000BHY0GM2, DE000BHY0GQ3, DE000BHY0GT7, DE000BHY0GX9, DE000BHY0GY7, DE000BHY0GZ4, DE000BHY0HC1, DE000BHY0HM0, DE000BHY0HN8, DE000BHY0HP3, DE000BHY0HW9, DE000BHY0HZ2, DE000BHY0H34, DE000BHY0JB9, DE000BHY0JC7, DE000BHY0JD5, DE000BHY0JJ2, DE000BHY0JS3, DE000BHY0JU9, DE000BHY0JW5, DE000BHY0JX3, DE000BHY0JY1, DE000BHY0J08, DE000BHY0J81, DE000BHY0MQ1, DE000BHY0MX7, DE000BHY0SB0, DE000BHY0SC8, DE000BHY0SP0, DE0002180064, DE0002190097, DE0002190253, DE0002190295, DE0002190303, DE0002190329, DE0002190337, DE0002190345, DE0002190402, DE0002190436, DE0002190444, DE0002190485, DE0002190543, DE0002190741, DE0002190782, DE0002190832, DE0002190972, DE0002191020, DE0002200003, DE0002200359, DE0002200375, DE0002200409, DE0002200417, DE0002200425, DE0002200441, DE0002200458, DE0002200466, DE0002200516, DE0002200532, DE0002200557, DE0002200565, DE0002200573, DE0002200599, DE0002200615, DE0002200623, DE0002200649, DE0002200664, DE0002200672, DE0002200680, DE0002200698, DE0002200706, DE0002200714, DE0002200763, DE0002210028, DE000BLB3Z54, DE000BLB49K4, DE000BLB5382, DE000BLB6JF8, DE000BLB6JG6, DE000BLB6JK8, DE000BLB6JT9, DE000BLB6JV5, DE000BLB6JX1, DE000BLB6J02, DE000BLB6J10, DE000BLB9P76, DE000BLB9Q75, DE000BLB9RS8, DE000BLB9RT6, DE000BLB9R82, DE000BLB9SE6, DE000BLB9SF3, DE000BLB9SH9, DE000BLB9SJ5, DE000BLB9SK3, DE000BLB9SN7, DE000BLB9S99, DE000BLB9TJ3, DE000BLB9TM7, DE000BLB9T98, DE000BLB9W85, XS2533544701, XS2782184902, XS2810868989, DE000DK011K0, DE000DK0YUS2, DE000DK0YUH5, DE000DK0JTZ0, DE000DK0T095, XS2517101478, DE000DK010T3, DE000DK0JTW7, DE000DK0T061, XS2689094279</t>
        </is>
      </c>
      <c r="E10" s="501" t="inlineStr">
        <is>
          <t>XS1043552345, XS1109753175, XS1119335534, XS1123870641, XS1195587941, XS1535054891, XS1693853944, XS1760108198, XS1763163067, XS1766992058, XS1770021860, XS1852086211, XS1869455490, XS1957516252, XS2022175249, XS2079126467, XS2113737097, CH1202242249, DE000BHY0AU8, DE000BHY0BE0, DE000BHY0BN1, DE000BHY0BQ4, DE000BHY0BV4, DE000BHY0BZ5, DE000BHY0B14, DE000BHY0C47, DE000BHY0C70, DE000BHY0C88, DE000BHY0GC3, DE000BHY0GD1, DE000BHY0GE9, DE000BHY0GH2, DE000BHY0GK6, DE000BHY0GL4, DE000BHY0GM2, DE000BHY0GQ3, DE000BHY0GT7, DE000BHY0GX9, DE000BHY0HC1, DE000BHY0HM0, DE000BHY0HN8, DE000BHY0HP3, DE000BHY0HW9, DE000BHY0HZ2, DE000BHY0H34, DE000BHY0JB9, DE000BHY0JC7, DE000BHY0JD5, DE000BHY0JJ2, DE000BHY0JS3, DE000BHY0JU9, DE000BHY0JW5, DE000BHY0JX3, DE000BHY0JY1, DE000BHY0MQ1, DE000BHY0MT5, DE000BHY0MX7, DE000BHY0SB0, DE000BHY0SP0, DE0002180064, DE0002190097, DE0002190204, DE0002190220, DE0002190253, DE0002190295, DE0002190303, DE0002190329, DE0002190337, DE0002190345, DE0002190402, DE0002190436, DE0002190444, DE0002190485, DE0002190543, DE0002190725, DE0002190741, DE0002190782, DE0002190832, DE0002190972, DE0002191020, DE0002200003, DE0002200250, DE0002200359, DE0002200375, DE0002200409, DE0002200417, DE0002200425, DE0002200441, DE0002200458, DE0002200466, DE0002200516, DE0002200532, DE0002200557, DE0002200565, DE0002200573, DE0002200599, DE0002200615, DE0002200623, DE0002200649, DE0002200664, DE0002200672, DE0002200680, DE0002200698, DE0002200706, DE0002200714, DE0002200763, DE0002210028, DE000BLB3Z54, DE000BLB49K4, DE000BLB5382, DE000BLB6JF8, DE000BLB6JG6, DE000BLB6JK8, DE000BLB6JN2, DE000BLB6JT9, DE000BLB6JV5, DE000BLB6JX1, DE000BLB9P76, DE000BLB9Q75, DE000BLB9RF5, DE000BLB9RH1, DE000BLB9RS8, DE000BLB9RT6, DE000BLB9R17, DE000BLB9R25, DE000BLB9R74, DE000BLB9R82, DE000BLB9R90, DE000BLB9SE6, DE000BLB9SF3, DE000BLB9SH9, DE000BLB9SJ5, DE000BLB9SK3, DE000BLB9SN7, DE000BLB9S99, DE000BLB9TJ3, DE000BLB9TM7, DE000BLB9T98, XS2533544701, DE000DK010T3</t>
        </is>
      </c>
    </row>
    <row r="11" ht="409" customHeight="1" s="406" thickBot="1">
      <c r="B11" s="230" t="inlineStr">
        <is>
          <t>ISIN</t>
        </is>
      </c>
      <c r="C11" s="204" t="inlineStr">
        <is>
          <t>(Mio. €)</t>
        </is>
      </c>
      <c r="D11" s="500" t="inlineStr">
        <is>
          <t>DE000DK0JTY3, DE000DK0JTX5, DE000DK0YUR4, DE000A1REY59, DE000A12T2F9, DE000A12UGG2, DE000A13SR38, DE000A14J5J4, DE000A14KKK3, DE000A14KKM9, DE000A14KK24, DE000A161ZQ3, DE000A2AASB4, DE000A2AAW12, DE000A2AAW53, DE000A2AAX03, DE000A2AAX11, DE000A2AAX45, DE000A2AAX60, DE000A2BPJ78, DE000A2BPJ86, DE000A2E4UX0, DE000A2GSMH3, DE000A2GSMJ9, DE000A2GSMK7, DE000A2GSP31, DE000A2GSP49, DE000A2GSP56, DE000A2GSP64, DE000A2GSP80, DE000A2GSP98, DE000A2G9HD6, DE000A2G9HE4, DE000A2G9HF1, DE000A2G9HG9, DE000A2G9HJ3, DE000A2G9HK1, DE000A2G9HL9, DE000A2G9HM7, DE000A2G9HN5, DE000A2G9HQ8, DE000A2NB841, DE000A2TSDV6, DE000A2TSDW4, DE000A2TSDY0, DE000A2TSD06, DE000A288367, DE000A289PA7, DE000A289PB5, DE000A289PC3, DE000A289PD1, DE000A289PE9, DE000A289PG4, DE000A289PH2, DE000A3E5UT4, DE000A3E5UU2, DE000A3E5UY4, DE000A3E5U22, DE000A3H2TK9, DE000A3H2TQ6, DE000A3H2TR4, DE000A3MP601, DE000A3MP619, DE000A3MP635, DE000A3MP643, DE000A3MP650, DE000A3MP668, DE000A3MP684, DE000A3MP692, DE000A3MQUV7, DE000A3MQUX3, DE000A3MQUY1, DE000A3MQUZ8, DE000A3MQU03, DE000A3MQU37, DE000A3MQU45, DE000A3MQU52, DE000A3MQU78, DE000A3MQU86, DE000A3MQU94, DE000A351XK8, DE000A351XL6, DE000A351XM4, DE000A351XS1, DE000A351XT9, DE000A351XU7, DE000A351XV5, DE000A351XW3, DE000A351XX1, DE000A1KRJN3, DE000A1KRJP8, DE000A1KRJQ6, DE000A1KRJS2, DE000A1KRJT0, DE000A1KRJU8, DE000A1KRJV6, DE000A2YNWA1, DE000A2YNWB9, DE000A2YNWC7, DE000A2YNWD5, DE000DKB0465, DE000SCB0039, DE000SCB0047, DE000SCB0054, DKB040, DKB043, DE000CB0HR27, DE000CB0HR43, DE000CB0HR50, DE000CZ40KZ0, DE000CZ40LG8, DE000CZ40LM6, DE000CZ40LQ7, DE000CZ40MB7, DE000CZ40MN2, DE000CZ40MQ5, DE000CZ40MU7, DE000CZ40MV5, DE000CZ40NP5, DE000CZ40NU5, DE000CZ40NY7, DE000CZ439P6, DE000CZ43Z23, DE000CZ43Z56, DE000CZ43Z72, DE000CZ43ZE7, DE000CZ43ZF4, DE000CZ43ZJ6, DE000CZ43ZS7, DE000CZ43ZW9, DE000CZ43ZX7, DE000CZ45VF8, DE000CZ45VS1, DE000CZ45W08, DE000CZ45W16, DE000CZ45W24, DE000CZ45W32, DE000CZ45W40, DE000CZ45W65, DE000CZ45W73</t>
        </is>
      </c>
      <c r="E11" s="501" t="inlineStr">
        <is>
          <t>DE000DK0JTW7, DE000DK0JTX5, DE000DK0JTY3, DE000DK0JTZ0, DE000DK0T061, DE000DK0T095, DE000DK0YUH5, DE000DK0YUR4, DE000DK0YUS2, XS2517101478, DE000A1REY59, DE000A1TNEQ7, DE000A1TNEX3, DE000A1X3M51, DE000A12T2F9, DE000A12T6Z8, DE000A12UGG2, DE000A13SR38, DE000A13SWZ1, DE000A14J5J4, DE000A14KKK3, DE000A14KKM9, DE000A14KK24, DE000A161ZL4, DE000A161ZQ3, DE000A2AASB4, DE000A2AAW12, DE000A2AAW53, DE000A2AAX03, DE000A2AAX11, DE000A2AAX45, DE000A2AAX60, DE000A2BPJ45, DE000A2BPJ78, DE000A2BPJ86, DE000A2E4UX0, DE000A2GSMH3, DE000A2GSMJ9, DE000A2GSMK7, DE000A2GSP31, DE000A2GSP49, DE000A2GSP56, DE000A2GSP64, DE000A2GSP80, DE000A2GSP98, DE000A2G9HD6, DE000A2G9HE4, DE000A2G9HF1, DE000A2G9HG9, DE000A2G9HJ3, DE000A2G9HK1, DE000A2G9HL9, DE000A2G9HM7, DE000A2G9HN5, DE000A2G9HQ8, DE000A2NB841, DE000A2TSDV6, DE000A2TSDW4, DE000A2TSDY0, DE000A2TSD06, DE000A2TSD55, DE000A288367, DE000A289PA7, DE000A289PB5, DE000A289PC3, DE000A289PD1, DE000A289PE9, DE000A289PG4, DE000A289PH2, DE000A3E5UT4, DE000A3E5UU2, DE000A3E5UY4, DE000A3E5U22, DE000A3H2TK9, DE000A3H2TQ6, DE000A3H2TR4, DE000A3MP601, DE000A3MP619, DE000A3MP627, DE000A3MP635, DE000A3MP643, DE000A3MP650, DE000A3MP668, DE000A3MP684, DE000A3MP692, DE000A3MQUV7, DE000A3MQUW5, DE000A3MQUX3, DE000A3MQUY1, DE000A3MQUZ8, DE000A3MQU03, DE000A3MQU29, DE000A3MQU37, DE000A3MQU45, DE000A3MQU52, DE000A1KRJJ1, DE000A1KRJN3, DE000A1KRJP8, DE000A1KRJQ6, DE000A1KRJR4, DE000A1KRJS2, DE000A1KRJT0, DE000A1KRJU8, DE000A1KRJV6, DE000A2YNWA1, DE000A2YNWB9, DE000DKB0465, DE000SCB0039, DE000SCB0047, DKB023, DKB031, DKB032, DKB033, DKB036, DKB038, DKB039, DKB040, DKB043, DE000CB0HR27, DE000CB0HR43, DE000CB0HR50, DE000CZ40J26, DE000CZ40KZ0, DE000CZ40LG8, DE000CZ40LM6, DE000CZ40LQ7, DE000CZ40MB7, DE000CZ40MH4, DE000CZ40MN2, DE000CZ40MQ5, DE000CZ40MU7, DE000CZ40MV5, DE000CZ40MW3, DE000CZ40NN0, DE000CZ40NP5, DE000CZ40NU5, DE000CZ40NY7, DE000CZ43ZE7, DE000CZ43ZF4, DE000CZ43ZJ6</t>
        </is>
      </c>
    </row>
    <row r="12" ht="409" customHeight="1" s="406" thickBot="1">
      <c r="B12" s="230" t="inlineStr">
        <is>
          <t>ISIN</t>
        </is>
      </c>
      <c r="C12" s="204" t="inlineStr">
        <is>
          <t>(Mio. €)</t>
        </is>
      </c>
      <c r="D12" s="500" t="inlineStr">
        <is>
          <t>DE000CZ45W99, DE000CZ45WY7, DE000CZ45YB1, DE000CZ45YG0, DE000CZ45YK2, DE000CZ45YL0, DE000A12UET0, DE000A13SPX0, DE000A2E4NP1, DE000A2TSB73, DE000A2YNQ25, DE000A254YU1, DE000A3H20F6, DE000A3MQYT3, DE000A3OV4M5, DE000A30V6P3, DE000A351M80, DE000A351256, DE000HLB4YL4, DE000HLB4116, DE000HLB42M2, DE000HLB43H0, DE000HLB43J6, DE000HLB4330, DE000HLB4348, DE000HLB7515, XS1883355601, XS2001346480, XS2022037795, XS2106576494, XS2433126807, XS2446114600, XS2536375368, XS2589441943, XS2751647046, XS2765025817, DE000A11QAM3, DE000A11QAU6, DE000A11QAX0, DE000A11QAY8, DE000A13SV24, DE000A13SV65, DE000A1RFBQ3, DE000A254ZN3, DE000A2AAV88, DE000A2AAVX2, DE000A2E4Y05, DE000A2E4Y39, DE000A2E4ZA7, DE000A2GSLB8, DE000A2GSLJ1, DE000A2GSLP8, DE000A2GSLQ6, DE000A2GSLV6, DE000A2NBJ96, DE000A2YNVM8, DE000A2YNVV9, DE000A2YNVY3, DE000A30WF01, DE000A30WF19, DE000A30WF27, DE000A30WF68, DE000A30WF92, DE000A30WFS7, DE000A30WFU3, DE000A30WFZ2, DE000A31RJ03, DE000A31RJ11, DE000A31RJ29, DE000A31RJ37, DE000A31RJ45, DE000A31RJ52, DE000A31RJ60, DE000A31RJP3, DE000A31RJS7, DE000A31RJV1, DE000A31RJZ2, DE000A3826W6, DE000A3826X4, DE000A3826Y2, DE000A3E5K73, DE000A3E5K99, DE000A3E5KW9, DE000A3E5KY5, DE000A3E5KZ2, DE000A3T0X48, DE000A3T0X63, DE000A3T0YB8, DE000A3T0YC6, DE000A3T0YD4, DE000A3T0YE2, DE000A3T0YF9, DE000A3T0YG7, DE000A3T0YH5, DE000A3T0YJ1, DE000A3T0YL7, DE000A3T0YM5, DE000HCB0BC0, DE000HCB0BH9, DE000HCB0BN7, DE000HCB0BP2, DE000HCB0BV0, DE000HV2AY12, DE000HV2AY04, DE000HV2AYZ8, DE000HV2AYY1, DE000HV2AYW5, DE000HV2AYV7, DE000HV2AYT1, DE000HV2AYS3, DE000HV2AYN4, DE000HV2AYJ2, DE000HV2AYH6, DE000HV2AYF0, DE000HV2AYE3, DE000HV2AYD5, DE000HV2AX54, DE000HV2ATN4, DE000HV2ATP9, DE000HV2ATM6, DE000HV2ATJ2, DE000HV2AYA1, DE000HV2AS85, DE000HV2AS44, DE000HV2AS10, DE000HV2AS28, DE000HV2ASZ0, DE000HV2ASW7, DE000HV2ASU1, DE000HV2AST3, DE000HV2ASF2, DE000HV2AR94, DE000HV2ASK2, DE000HV2AR52, DE000HV2ARX7, DE000HV2ARV1, DE000HV2ARC1, DE000HV2ARE7, DE000HV2ARM0, DE000HV2AQ38</t>
        </is>
      </c>
      <c r="E12" s="501" t="inlineStr">
        <is>
          <t>DE000CZ43ZS7, DE000CZ43ZW9, DE000CZ43ZX7, DE000CZ43Z23, DE000CZ45VF8, DE000CZ45VS1, DE000CZ45WY7, DE000CZ45W08, DE000CZ45W16, DE000CZ45W24, DE000CZ45W32, DE000CZ45W40, DE000CZ45W65, DE000CZ45W73, DE000CZ45W99, DE000EH1A3P2, DE000A1R07B5, DE000A1YC1T0, DE000A12UET0, DE000A13SPX0, DE000A2DAFL4, DE000A2E4NP1, DE000A2TSB73, DE000A2YNQ25, DE000A254YU1, DE000A3H20F6, DE000A3H2044, DE000A3H2051, DE000A3MQYT3, DE000A3OV4M5, DE000A30V6P3, DE000A351M80, DE000HLB4J92, DE000HLB4LY4, DE000HLB4YL4, DE000HLB4116, DE000HLB42D1, DE000HLB42M2, DE000HLB42Y7, DE000HLB7515, DE000HLB78B9, XS1767931477, XS1883355601, XS2001346480, XS2022037795, XS2106576494, XS2433126807, XS2446114600, XS2536375368, XS2589441943, DE000A11QA15, DE000A11QA56, DE000A11QAL5, DE000A11QAM3, DE000A11QAQ4, DE000A11QAT8, DE000A11QAU6, DE000A11QAV4, DE000A11QAX0, DE000A11QAY8, DE000A13SV24, DE000A13SV65, DE000A1RFBQ3, DE000A1X3LL4, DE000A1X3LZ4, DE000A254ZN3, DE000A254ZP8, DE000A289PQ3, DE000A2AAV88, DE000A2AAVX2, DE000A2E4Y05, DE000A2E4Y39, DE000A2E4ZA7, DE000A2E4ZD1, DE000A2GSLB8, DE000A2GSLJ1, DE000A2GSLL7, DE000A2GSLP8, DE000A2GSLQ6, DE000A2GSLV6, DE000A2LQNP8, DE000A2NBJ96, DE000A2YNVM8, DE000A2YNVV9, DE000A2YNVY3, DE000A30WF01, DE000A30WF19, DE000A30WF27, DE000A30WF68, DE000A30WF92, DE000A30WFS7, DE000A30WFU3, DE000A30WFZ2, DE000A31RJP3, DE000A3E5K73, DE000A3E5K99, DE000A3E5KW9, DE000A3E5KY5, DE000A3E5KZ2, DE000A3H2Z49, DE000A3H2Z80, DE000A3H2ZW1, DE000A3T0X48, DE000A3T0X63, DE000A3T0YB8, DE000A3T0YC6, DE000A3T0YD4, DE000A3T0YE2, DE000A3T0YF9, DE000A3T0YG7, DE000A3T0YH5, DE000A3T0YJ1, DE000A3T0YL7, DE000A3T0YM5, DE000HCB0BC0, DE000HCB0BH9, DE000HCB0BN7, DE000HCB0BP2, DE000HCB0BV0, DE000HSH4MM4, DE000HSH4MZ6, DE000HSH4M73, DE000HSH6K16, DE000HV2AY12, DE000HV2AY04, DE000HV2AYZ8, DE000HV2AYY1, DE000HV2AYW5, DE000HV2AYV7, DE000HV2AYT1, DE000HV2AYS3, DE000HV2AYN4, DE000HV2AYJ2, DE000HV2AYH6, DE000HV2AYF0, DE000HV2AYE3, DE000HV2AYD5, DE000HV2AX54, DE000HV2ATN4, DE000HV2ATP9</t>
        </is>
      </c>
    </row>
    <row r="13" ht="409" customHeight="1" s="406" thickBot="1">
      <c r="B13" s="230" t="inlineStr">
        <is>
          <t>ISIN</t>
        </is>
      </c>
      <c r="C13" s="204" t="inlineStr">
        <is>
          <t>(Mio. €)</t>
        </is>
      </c>
      <c r="D13" s="500" t="inlineStr">
        <is>
          <t>DE000HV2ART5, DE000HV2AQZ4, DE000HV2APN2, DE000HV2APA9, DE000HV2AND8, DE000HV2AMT6, DE000HV2AMJ7, DE000HV2AMH1, DE000HV2AL17, DE000HV2ALG5, DE000HV2AK91, DE000HV2AKP8, DE000HV2AY46, DE000HV2AY79, DE000HV2AZK7, DE000HV2AZC4, DE000HV2AZN1, DE000HV2AZQ4, DE000HV2AZT8, DE000HV2AZU6, DE000HV2AZX0, DE000HV2AZY8, DE000HV2AZ11, DE000HV2AZ37, DE000HV2AZ60, DE000HV2A0A3, DE000HV2A0B1, DE000A1TM490, DE000A254RH2, DE000A254RJ8, DE000A254RK6, DE000A30VUY6, DE000A3510V8, DE000A3510W6, DE000A382756, DE000A382798, DE000A3828B6, DE000A13SNL0, DE000A162AZ5, DE000A162A26, DE000A162A59, DE000A162A67, DE000A162A75, DE000A162BC2, DE000A162BD0, DE000A162BE8, DE000A162BF5, DE000A162BG3, DE000A162BL3, DE000A30VRE4, DE000A30VRT2, DE000LBB6CM9, DE000LBW6CB7, DE000LBW6CC5, DE000LBW6CD3, DE000LBW6CE1, DE000LBW6CF8, DE000LBW6CG6, DE000LBW6CH4, DE000LBW6CJ0, DE000LBW6CK8, DE000LBW6CL6, DE000LBW6CM4, DE000LBW6CN2, DE000LBW6CP7, DE000LBW6CQ5, DE000LBW6CR3, DE000LBW6CS1, DE000LBW6CT9, DE000LBW6CU7, DE000LBW6CV5, DE000LBW6CW3, DE000LBW6CZ6, DE000LB0UX31, DE000LB0WW30, DE000LB00MU3, DE000LB06C06, DE000LB06FA6, DE000LB09PQ5, DE000LB1A706, DE000LB1B0U5, DE000LB1B0V3, DE000LB1B2S5, DE000LB1DRM4, DE000LB1DRN2, DE000LB1DSM2, DE000LB1DSZ4, DE000LB1DVX3, DE000LB1M2X2, DE000LB1P2E9, DE000LB1P6B6, DE000LB1P8N7, DE000LB1P8P2, DE000LB125N3, DE000LB2CHJ1, DE000LB2CJQ2, DE000LB2CJR0, DE000LB2CJS8, DE000LB2CPG0, DE000LB2CQG8, DE000LB2CS87, DE000LB2CTZ2, DE000LB2CYZ2, DE000LB2C0B3, DE000LB2V502, DE000LB2V6L6, DE000LB2V6M4, DE000LB2WAF2, DE000LB2ZSM3, DE000LB2ZS07, DE000LB2ZTL3, DE000LB2ZTR0, DE000LB2ZT55, DE000LB2ZT63, DE000LB2ZUX6, DE000LB2ZUY4, DE000LB2ZV93, DE000LB2ZWT0, DE000LB2ZX91, DE000LB38168, DE000LB382K6, DE000LB382L4, DE000LB383H0, DE000LB383J6, DE000LB384E5, DE000LB384G0, DE000LB385X2, DE000LB385Y0, DE000LB385Z7, DE000LB38648, DE000LB38655, DE000LB38663, DE000LB38689, DE000LB387B4, DE000LB387J7, DE000LB388R8, DE000LB38887, DE000LB39AS0, DE000LB39AU6, DE000LB39BD0</t>
        </is>
      </c>
      <c r="E13" s="501" t="inlineStr">
        <is>
          <t>DE000HV2ATM6, DE000HV2ATJ2, DE000HV2AYA1, DE000HV2AS85, DE000HV2AS44, DE000HV2AS10, DE000HV2AS28, DE000HV2ASZ0, DE000HV2ASW7, DE000HV2ASU1, DE000HV2AST3, DE000HV2ASF2, DE000HV2AR94, DE000HV2ASK2, DE000HV2AR52, DE000HV2ARX7, DE000HV2ARV1, DE000HV2ARR9, DE000HV2ARC1, DE000HV2ARE7, DE000HV2ARF4, DE000HV2ARM0, DE000HV2AQ38, DE000HV2ART5, DE000HV2AQ04, DE000HV2AQZ4, DE000HV2AQW1, DE000HV2AQD1, DE000HV2APN2, DE000HV2APC5, DE000HV2APA9, DE000HV2AN56, DE000HV2ANM9, DE000HV2AND8, DE000HV2AMT6, DE000HV2AMJ7, DE000HV2AMH1, DE000HV2AL33, DE000HV2AL17, DE000HV2ALG5, DE000HV2ALB6, DE000HV2AK91, DE000HV2AK67, DE000HV2AK18, DE000HV2AKY0, DE000HV2AK00, DE000HV2AKP8, DE000HV2AKN3, DE000HV0EC08, DE000HV2J6F0, DE000HV2AY46, DE000HV2AY79, DE000HV2AZK7, DE000HV2AZC4, DE000HV2AZN1, DE000HV2AZQ4, DE000HV2AZT8, DE000HV2AZU6, DE000A1TM3M6, DE000A1TM490, DE000A14J538, DE000A254RH2, DE000A254RJ8, DE000A254RK6, DE000A30VUY6, DE000LBB6CE6, DE000LBB6CH9, DE000LBB6CM9, DE000A13SNL0, DE000A13SNM8, DE000A162AZ5, DE000A162A18, DE000A162A26, DE000A162A34, DE000A162A59, DE000A162A67, DE000A162A75, DE000A162BA6, DE000A162BC2, DE000A162BD0, DE000A162BE8, DE000A162BF5, DE000A162BG3, DE000LBW6CA9, DE000LBW6CB7, DE000LBW6CC5, DE000LBW6CD3, DE000LBW6CE1, DE000LBW6CF8, DE000LBW6CG6, DE000LBW6CH4, DE000LBW6CJ0, DE000LBW6CK8, DE000LBW6CL6, DE000LBW6CM4, DE000LBW6CN2, DE000LBW6CP7, DE000LBW6CQ5, DE000LBW6CR3, DE000LBW6CS1, DE000LBW6CT9, DE000LBW6CU7, DE000LBW6CV5, DE000LBW6CW3, DE000LBW6CZ6, DE000LB0UXK2, DE000LB0UX31, DE000LB0VF73, DE000LB0VPR1, DE000LB0VQ54, DE000LB0V9T5, DE000LB0WW30, DE000LB0XYZ2, DE000LB0Z0X2, DE000LB00DG1, DE000LB00MU3, DE000LB01RP0, DE000LB01WS4, DE000LB06C06, DE000LB06FA6, DE000LB09PQ5, DE000LB1A706, DE000LB1B0U5, DE000LB1B0V3, DE000LB1B2S5, DE000LB1DRM4, DE000LB1DRN2, DE000LB1DRT9, DE000LB1DSM2, DE000LB1DSZ4, DE000LB1DVW5, DE000LB1DVX3, DE000LB1M2X2, DE000LB1P2E9, DE000LB1P6B6, DE000LB1P8N7, DE000LB1P8P2, DE000LB125N3, DE000LB2CHJ1, DE000LB2CJQ2</t>
        </is>
      </c>
    </row>
    <row r="14" ht="409" customHeight="1" s="406" thickBot="1">
      <c r="B14" s="230" t="inlineStr">
        <is>
          <t>ISIN</t>
        </is>
      </c>
      <c r="C14" s="204" t="inlineStr">
        <is>
          <t>(Mio. €)</t>
        </is>
      </c>
      <c r="D14" s="500" t="inlineStr">
        <is>
          <t>DE000LB39BK5, DE000LB39BP4, DE000LB39B99, DE000LB39CE6, DE000LB39CF3, DE000LB39CG1, DE000LB39DC8, DE000LB39DD6, DE000LB39DE4, DE000LB39DF1, DE000LB39DP0, DE000LB39DQ8, DE000LB39ED4, DE000LB39EF9, DE000LB39ER4, DE0002050572, DE0002050598, DE0002050622, DE0002050630, DE0002050655, DE0002050663, DE0002050671, DE0002050705, DE0002050721, DE0002060167, DE0002060175, DE0002060209, DE0002060217, DE0002060233, DE0002060241, DE0002820693, DE0003440350, DE0003440368, DE0003440392, DE0003440426, DE0003450417, DE0003450433, DE0003450474, DE0003450490, DE0003450532, DE0003450581, DE0003450615, DE0003450623, DE0003450631, DE0003450649, DE0003450656, DE0003450664, DE0003450672, DE0003450714, XF0002820201, XF0002820367, XF0003440157, XF0003440165, XF0003440199, XF0003440306, CH0386949314, CH0417086086, CH0438965532, CH0460872341, CH0463112059, CH0471297991, CH0481013768, CH1100259808, CH1122290237, CH1131931375, CH1137407453, CH1139995810, CH1175016091, CH1195555409, CH1233900005, CH1271360427, DE000A254ZY0, DE000A2AASW0, DE000A2G9GY4, DE000A2GS2H6, DE000A2GSRM2, DE000A2LQ4R6, DE000A2LQ4T2, DE000A2TSS66, DE000A2YNRE3, DE000A30V3C8, DE000A30V3D6, DE000A30V3E4, DE000A351LJ5, DE000A3E5FC1, DE000A3E5P03, DE000A3H2002, DE000A3H2YT0, DE000A3H3JW3, DE000MHB10J3, DE000MHB13J7, DE000MHB17J8, DE000MHB18J6, DE000MHB1954, DE000MHB19J4, DE000MHB20J2, DE000MHB2234, DE000MHB2242, DE000MHB2283, DE000MHB22J8, DE000MHB2317, DE000MHB2374, DE000MHB2440, DE000MHB2457, DE000MHB25J1, DE000MHB2648, DE000MHB2697, DE000MHB26J9, DE000MHB2705, DE000MHB2721, DE000MHB2739, DE000MHB2754, DE000MHB27J7, DE000MHB2812, DE000MHB2820, DE000MHB2838, DE000MHB2853, DE000MHB2861, DE000MHB28J5, DE000MHB2978, DE000MHB2994, DE000MHB29J3, DE000MHB30J1, DE000MHB31J9, DE000MHB32J7, DE000MHB33J5, DE000MHB34J3, DE000MHB35J0, DE000MHB36J8, DE000MHB37J6, DE000MHB38J4, DE000MHB4057, DE000MHB4107, DE000MHB4149, DE000MHB4156, DE000MHB4214, DE000MHB4289, DE000MHB4297, DE000MHB4305, DE000MHB4388</t>
        </is>
      </c>
      <c r="E14" s="501" t="inlineStr">
        <is>
          <t>DE000LB2CJR0, DE000LB2CJS8, DE000LB2CPG0, DE000LB2CQG8, DE000LB2CS87, DE000LB2CTZ2, DE000LB2CYY5, DE000LB2CYZ2, DE000LB2CY14, DE000LB2CY22, DE000LB2CY30, DE000LB2CY48, DE000LB2CY55, DE000LB2CY97, DE000LB2CZA2, DE000LB2CZB0, DE000LB2CZC8, DE000LB2CZE4, DE000LB2C0B3, DE000LB2V502, DE000LB2V6L6, DE000LB2V6M4, DE000LB2WAB1, DE000LB2WAF2, DE000LB2ZSM3, DE000LB2ZS07, DE000LB2ZTL3, DE000LB2ZTR0, DE000LB2ZT55, DE000LB2ZT63, DE000LB2ZUX6, DE000LB2ZUY4, DE000LB2ZVN5, DE000LB2ZV93, DE000LB2ZWS2, DE000LB2ZWT0, DE000LB2ZX91, DE000LB38168, DE000LB382K6, DE000LB382L4, DE000LB383H0, DE000LB383J6, DE000LB384E5, DE000LB384F2, DE000LB384G0, DE000LB385X2, DE000LB385Y0, DE000LB385Z7, DE000LB38648, DE000LB38655, DE000LB38663, DE000LB38689, DE000LB387B4, DE0002050572, DE0002050598, DE0002050622, DE0002050630, DE0002050655, DE0002050663, DE0002050671, DE0002050705, DE0002050721, DE0002060167, DE0002060175, DE0002060209, DE0002060217, DE0002060233, DE0002060241, DE0002820693, DE0003440350, DE0003440368, DE0003440392, DE0003440426, DE0003450417, DE0003450433, DE0003450474, DE0003450490, DE0003450532, DE0003450581, DE0003450615, DE0003450623, DE0003450631, DE0003450649, DE0003450656, DE0003450664, DE0003450672, DE0003450714, XF0002820201, XF0002820367, XF0003440157, XF0003440165, XF0003440199, XF0003440306, XF0003450263, XF0003450271, CH0386949314, CH0417086086, CH0438965532, CH0457206842, CH0460872341, CH0463112059, CH0471297991, CH0481013768, CH1100259808, CH1122290237, CH1131931375, CH1137407453, CH1139995810, CH1175016091, CH1195555409, CH1233900005, CH1271360427, DE000A11QCG1, DE000A1TM7B0, DE000A254ZY0, DE000A2AASW0, DE000A2G9GY4, DE000A2GS2H6, DE000A2GSRM2, DE000A2LQ4R6, DE000A2LQ4T2, DE000A2TR7N9, DE000A2TSS66, DE000A2YNRE3, DE000A30V3C8, DE000A30V3D6, DE000A30V3E4, DE000A351LJ5, DE000A3E5FC1, DE000A3E5P03, DE000A3H2002, DE000A3H2YT0, DE000A3H3JW3, DE000MHB10J3, DE000MHB12J9, DE000MHB13J7, DE000MHB17J8, DE000MHB18J6, DE000MHB1954, DE000MHB19J4</t>
        </is>
      </c>
    </row>
    <row r="15" ht="409" customHeight="1" s="406" thickBot="1">
      <c r="B15" s="230" t="inlineStr">
        <is>
          <t>ISIN</t>
        </is>
      </c>
      <c r="C15" s="204" t="inlineStr">
        <is>
          <t>(Mio. €)</t>
        </is>
      </c>
      <c r="D15" s="500" t="inlineStr">
        <is>
          <t>DE000MHB4396, DE000MHB4412, DE000MHB4420, DE000MHB4446, DE000MHB4479, DE000MHB4487, DE000MHB4529, DE000MHB4552, DE000MHB4560, DE000MHB4586, DE000MHB4636, DE000MHB4644, DE000MHB4651, DE000MHB4669, DE000MHB4677, DE000MHB4685, DE000MHB4693, DE000MHB4701, DE000MHB4719, DE000MHB4727, DE000MHB4735, DE000MHB4743, DE000MHB4750, DE000MHB4776, DE000MHB4784, DE000MHB4792, DE000MHB4818, DE000MHB4826, DE000MHB4842, DE000MHB4859, DE000MHB4867, DE000MHB4875, DE000MHB4883, DE000MHB4909, DE000MHB4917, DE000MHB4925, DE000MHB4933, DE000MHB4958, DE000MHB4966, DE000MHB61H0, DE000MHB9171, DE000A14J0E6, DE000A14J0H9, DE000A14J0L1, DE000A14J0M9, DE000A14J0N7, DE000A14J0P2, DE000BRL0385, DE000BRL0419, DE000DHY4861, DE000DHY4952, DE000DHY4960, DE000DHY4994, DE000DHY5025, DE000DHY5074, DE000NLB2TD7, DE000NLB3UX1, DE000NLB3ZY8, DE000NLB3ZZ5, DE000NLB3Z75, DE000NLB34Y2, DE000NLB4RJ4, DE000NLB4RL0, DE000NLB4Y34, DE000NLB43T3, DE000SLB1275, DE000SLB1333, DE000SLB1358, DE000SLB1366, DE000SLB1390, DE000SLB1408, DE000SLB1416, DE000SLB1424, DE000SLB1432, DE000SLB1440, DE000SLB1457, DE000SLB1465, DE000SLB1473, DE000SLB1481, DE000SLB1499, DE000SLB1507, DE000SLB1515, DE000SLB1523, DE000SLB1531, DE000SLB1549, DE000SLB1556, DE000SLB1564, DE000SK003B9, DE000WBP0A04, DE000WBP0A38, DE000WBP0A53, DE000WBP0A79, DE000WBP0A87, DE000WBP0A95, DE000WBP0BB8, DE000WBP0BC6, DE000WBP0BD4, DE000WBP0BF9, DE000WBP0BG7, DE000WBP0BH5, DE000WBP0BJ1, DE000WBP0BK9, DE000AAR0207, DE000AAR0215, DE000AAR0256, DE000AAR0272, DE000AAR0280, DE000AAR0306, DE000AAR0314, DE000AAR0330, DE000AAR0348, DE000AAR0363, DE000AAR0371, DE000AAR0389, DE000AAR0397, DE000AAR0405, DE000A1CR5Q6, DE000A1TNDP1, DE000A2E4CE8, DE000A2E4CT6, DE000A2E4CU4, DE000A2E4C43, DE000A2E4C76, DE000A2E4DA4, DE000A2E4DC0, DE000A289L62, DE000A289L70, DE000A289L96, DE000A289MA4, DE000A289MB2, DE000A289MC0, DE000A289MD8, DE000A289MG1, DE000A289MH9, DE000A289ML1, DE000A289MU2, DE000A289MV0, DE0002020013, DE0002020021, DE0002020047</t>
        </is>
      </c>
      <c r="E15" s="501" t="inlineStr">
        <is>
          <t>DE000MHB20J2, DE000MHB2192, DE000MHB21J0, DE000MHB2234, DE000MHB2242, DE000MHB2283, DE000MHB22J8, DE000MHB2317, DE000MHB2374, DE000MHB2440, DE000MHB2457, DE000MHB24J4, DE000MHB25J1, DE000MHB2648, DE000MHB2697, DE000MHB26J9, DE000MHB2705, DE000MHB2721, DE000MHB2739, DE000MHB2754, DE000MHB27J7, DE000MHB2812, DE000MHB2820, DE000MHB2838, DE000MHB2853, DE000MHB2861, DE000MHB28J5, DE000MHB2945, DE000MHB2960, DE000MHB2978, DE000MHB2994, DE000MHB29J3, DE000MHB30J1, DE000MHB31J9, DE000MHB32J7, DE000MHB33J5, DE000MHB34J3, DE000MHB35J0, DE000MHB4057, DE000MHB4107, DE000MHB4149, DE000MHB4156, DE000MHB4214, DE000MHB4289, DE000MHB4297, DE000MHB4305, DE000MHB4388, DE000MHB4396, DE000MHB4412, DE000MHB4420, DE000MHB4446, DE000MHB4479, DE000MHB4487, DE000MHB4495, DE000MHB4529, DE000MHB4552, DE000MHB4560, DE000MHB4586, DE000MHB4602, DE000MHB4610, DE000MHB4636, DE000MHB4644, DE000MHB4651, DE000MHB4669, DE000MHB4677, DE000MHB4685, DE000MHB4693, DE000MHB4701, DE000MHB4719, DE000MHB4727, DE000MHB4735, DE000MHB4743, DE000MHB4750, DE000MHB4776, DE000MHB4784, DE000MHB4792, DE000MHB4818, DE000MHB4826, DE000MHB61H0, DE000MHB9171, DE000A14J0E6, DE000A14J0H9, DE000A14J0L1, DE000A14J0M9, DE000A14J0N7, DE000A14J0P2, DE000BRL0385, DE000BRL0419, DE000BRL0435, DE000DHY4648, DE000DHY4861, DE000DHY4887, DE000DHY4945, DE000DHY4952, DE000DHY4960, DE000DHY4986, DE000DHY4994, DE000DHY5025, DE000DHY5074, DE000NLB2TD7, DE000NLB3UX1, DE000NLB3ZY8, DE000NLB3ZZ5, DE000NLB3Z75, DE000NLB34Y2, DE000NLB4RJ4, DE000NLB4RL0, DE000SLB1275, DE000SLB1317, DE000SLB1325, DE000SLB1333, DE000SLB1358, DE000SLB1366, DE000SLB1374, DE000SLB1390, DE000SLB1408, DE000SLB1416, DE000SLB1424, DE000SLB1432, DE000SLB1440, DE000SLB1457, DE000SLB1465, DE000SLB1473, DE000SLB1481, DE000SLB1499, DE000SLB1507, DE000SLB1515, DE000SLB1523, DE000SLB1531, DE000SK003B9, DE000SK00818, DE000A0WL6C7, DE000WBP0AN5, DE000WBP0AX4, DE000WBP0A04, DE000WBP0A38, DE000WBP0A46, DE000WBP0A53, DE000WBP0A79, DE000WBP0A87</t>
        </is>
      </c>
    </row>
    <row r="16" ht="409" customHeight="1" s="406" thickBot="1">
      <c r="B16" s="230" t="inlineStr">
        <is>
          <t>ISIN</t>
        </is>
      </c>
      <c r="C16" s="204" t="inlineStr">
        <is>
          <t>(Mio. €)</t>
        </is>
      </c>
      <c r="D16" s="500" t="inlineStr">
        <is>
          <t>DE0002020138, DE0002020211, DE0003150074, DE0003150165, DE0003150173, DE0003150181, DE0003150199, DE0003150207, DE0003150231, DE0003150256, DE0003150363, DE0003150389, DE0003150405, DE0003150421, DE0003150439, DE0003150447, DE0003150462, DE0003150470, DE0003150488, DE0003150496, DE0003150512, DE0003150520, DE0003150538, DE0003150561, DE0003150579, DE0003150587, DE0003150595, DE0003150611, DE0003150629, DE0003150645, DE0003150652, DE0003150678, DE0003150686, DE0003150694, DE0003150728, DE0003150744, DE0003150850, DE0003150918, DE0003151684, XS1092160461, XS1101800396, XS2297684842, XS2337339977, XS1727499680, XS2114143758, XS2421360558, DE000A254TT3, DE000A3E5S18, DE000A3H24G6, DE000A3MP6H1, DE000A30VH59, DE000A30VN02, DE000A30V8H6, DE000A351YS9, DE000A3824G4, DE000A383EE4, DE000A383JG8, DE000A2GSN58, DE000A2YNX91, DE000A3E5X86, DE000A30V3G9, DE000A30V8U9, DE000A351TJ8, DE000A383B77, DE000A1PG2D9, DE000A3MQXJ6, DE000A30VTF7, DE000A30V8R5, DE000A351NQ6, DE000A352AZ2, DE000A11QJK8, DE000A11QJM4, DE000A11QJN2, DE000A11QJS1</t>
        </is>
      </c>
      <c r="E16" s="501" t="inlineStr">
        <is>
          <t>DE000WBP0A95, DE000WBP0BB8, DE000WBP0BC6, DE000WBP0BD4, DE000WBP0BF9, DE000WBP0BG7, DE000WBP0BH5, DE000WBP0BJ1, DE0002020013, DE0002020021, DE0002020047, DE0002020138, DE0002020211, DE0003150074, DE0003150165, DE0003150173, DE0003150181, DE0003150199, DE0003150207, DE0003150231, DE0003150256, DE0003150363, DE0003150389, DE0003150405, DE0003150421, DE0003150439, DE0003150447, DE0003150462, DE0003150470, DE0003150488, DE0003150496, DE0003150512, DE0003150520, DE0003150538, DE0003150561, DE0003150579, DE0003150587, DE0003150595, DE0003150611, DE0003150629, DE0003150645, DE0003150652, DE0003150678, DE0003150686, DE0003150694, DE0003150728, DE0003150744, DE0003150850, DE0003150918, DE0003151684, DE000A1CR5Q6, DE000A1E88F4, DE000A1RE4S3, DE000A1TNDC9, DE000A1TNDH8, DE000A1TNDP1, DE000A1TNDX5, DE000A289L62, DE000A289L70, DE000A289L96, DE000A289MA4, DE000A289MB2, DE000A289MC0, DE000A289MD8, DE000A289MG1, DE000A289MH9, DE000A289ML1, DE000A2E4C43, DE000A2E4C76, DE000A2E4CE8, DE000A2E4CT6, DE000A2E4CU4, DE000A2E4DA4, DE000A2E4DC0, DE000AAR0207, DE000AAR0215, DE000AAR0223, DE000AAR0249, DE000AAR0256, DE000AAR0272, DE000AAR0280, DE000AAR0306, DE000AAR0314, DE000AAR0330, DE000AAR0348, DE000AAR0363, DE000AAR0371, DE000AAR0389, DE000DUS20G4, XS0996189659, XS1046548787, XS1092160461, XS1101800396, XS2297684842, XS2337339977, XS1727499680, XS2114143758, XS2421360558, DE000A254TT3, DE000A3E5S18, DE000A3H24G6, DE000A3MP6H1, DE000A30VH59, DE000A30VN02, DE000A30V8H6, DE000A2GSN58, DE000A2YNX91, DE000A3E5TY6, DE000A3E5X86, DE000A3H3G41, DE000A30V3G9, DE000A30V8U9, DE000A351TJ8, DE000A1PG2B3, DE000A3MQXJ6, DE000A30VTF7, DE000A30V8R5, DE000A351NQ6, DE000A11QJK8, DE000A11QJM4, DE000A11QJN2, DE000A11QJQ5</t>
        </is>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409" customHeight="1" s="406" thickBot="1">
      <c r="B22" s="230" t="inlineStr">
        <is>
          <t>ISIN</t>
        </is>
      </c>
      <c r="C22" s="204" t="inlineStr">
        <is>
          <t>(Mio. €)</t>
        </is>
      </c>
      <c r="D22" s="500" t="inlineStr">
        <is>
          <t>DE0002193315, DE0002193372, DE0002193646, DE0002203213, DE000BLB12E5, DE000BLB12F2, DE000BLB12G0, DE000BLB2WB9, DE000BLB2579, DE000BLB2850, DE000BLB29P5, DE000BLB3B94, DE000BLB35M9, DE000BLB4Q39, DE000BLB4S78, DE000BLB4VD3, DE000BLB5FD3, DE000BLB5GT7, DE000BLB6H95, DE000BLB6JB7, DE000BLB6JC5, DE000BLB6JD3, DE000BLB6JE1, DE000BLB6JH4, DE000BLB6JL6, DE000BLB6JM4, DE000BLB6JP7, DE000BLB6JQ5, DE000BLB6JR3, DE000BLB6JY9, DE000BLB9SG1, XS2069965015, XS2072844918, XS2422922943, XS2507957186, XS2366703259, XS2021499871, XS2051657463, XS2537088598, XS2109453691, XS2502402360, XS2579303780, XS2529513850, XS2332799431, XS1875412980, XS2449929194, DE000A0DLV76, DE000A0EUMF2, DE000A0EUMR7, DE000A0EUM42, DE000A0EUPJ7, DE000A1TM6A4, DE000A12TYS2, DE000A14J5C9, DE000A161ZP5, DE000A2BPJ11, DE000A2BPJ29, DE000A2BPJ52, DE000A2BPJ60, DE000A2GSMC4, DE000A2TSDZ7, DE000A3MQU11, DE000A3MQU60, DE000A351XN2, DE000A351XP7, DE000A351XQ5, DE000A351XR3, DE000DKB0457, DE000SCB0005, DE000SCB0013, DE000SCB0021, DKB047, CH0026096567, DE000CB0HR19, DE000CZ43Z15, DE000CZ439N1, DE000CZ45V33, DE000CZ45YM8, DE000EH0A1W3, DE000HBE1MF6, DE000A0A3HE5, DE000A0A3HZ0, DE000DXA0K24, DE000DXA0MG8, DE000DXA0PY4, DE000DXA0RA0, DE000DXA0TU4, DE000HLB0AP3, DE000HLB0P56, DE000HLB1BZ8, DE000HLB1C27, DE000HLB1C43, DE000HLB1JX6, DE000HLB2LC4, DE000HLB2NE6, DE000HLB2YN4, DE000HLB4J76, DE000HLB4J84, DE000HLB4U48, DE000HLB4U71, DE000HLB4VB1, DE000HLB4YE9, DE000HLB4Z68, DE000HLB40Y1, DE000HLB41Z6, DE000HLB42R1, DE000HLB4249, DE000HLB43N8, DE000HLB43Y5, DE000WLB8ET1, DE0002677572, XS1548773982, XS1587900843, XS1793273092, XS1936186425, XS2056484889, XS2106579670, XS2433240764, XS2445172187, XS2461137189, XS2590759044, XS2673929944, XS2711420054, XS2760109053, DE0001468361, DE0008119504, DE0008153289, DE000A0B1K04, DE000A11QAR2, DE000A11QAS0, DE000A11QAW2, DE000A12UA83, DE000A13SWG1, DE000A1A6LJ8, DE000A1CR6S0, DE000A1EWJQ9, DE000A1R06C5, DE000A1X2558, DE000A2AAVW4, DE000A31RJX7</t>
        </is>
      </c>
      <c r="E22" s="501" t="inlineStr">
        <is>
          <t>DE0002193315, DE0002193372, DE0002193646, DE0002203213, DE0002206737, DE000BLB12E5, DE000BLB12F2, DE000BLB12G0, DE000BLB2H24, DE000BLB2JD2, DE000BLB2LF3, DE000BLB2TQ3, DE000BLB2V67, DE000BLB2WB9, DE000BLB2538, DE000BLB2579, DE000BLB2850, DE000BLB29P5, DE000BLB3B94, DE000BLB35M9, DE000BLB4Q39, DE000BLB4S78, DE000BLB4VD3, DE000BLB4YG0, DE000BLB5FD3, DE000BLB5GT7, DE000BLB6H53, DE000BLB6H95, DE000BLB6JB7, DE000BLB6JC5, DE000BLB6JD3, DE000BLB6JE1, DE000BLB6JH4, DE000BLB6JL6, DE000BLB6JM4, DE000BLB6JP7, DE000BLB6JQ5, DE000BLB6JR3, DE000BLB6JY9, DE000BLB9SG1, XS2069965015, XS2072844918, XS2422922943, XS2507957186, XS1875412980, XS1952579495, XS2021499871, XS2051657463, XS2109453691, XS2332799431, XS2366703259, XS2449929194, XS2502402360, XS2529513850, XS2537088598, XS2579303780, DE000A0DLV76, DE000A0EUMF2, DE000A0EUMR7, DE000A0EUM34, DE000A0EUM42, DE000A0EUPJ7, DE000A0XFAE1, DE000A1TM6A4, DE000A1YC8G2, DE000A1YC8K4, DE000A12TYS2, DE000A14J5C9, DE000A161ZP5, DE000A2BPJ11, DE000A2BPJ29, DE000A2BPJ52, DE000A2BPJ60, DE000A2GSMC4, DE000A2TSDZ7, DE000A3MQU11, DE000DKB0440, DE000DKB0457, DE000SCB0005, DE000SCB0013, DE000SCB0021, DKB041, DKB042, DKB047, CH0026096567, DE000CB0HR19, DE000CZ43Z15, DE000CZ45VW3, DE000CZ45VX1, DE000CZ45V33, DE000EH0A1W3, DE000HBE1MF6, DE000A0ASMW9, DE000A0A3HE5, DE000A0A3HW7, DE000A0A3HZ0, DE000DXA0K24, DE000DXA0MG8, DE000DXA0PY4, DE000DXA0RA0, DE000DXA0TU4, DE000HLB0AN8, DE000HLB0AP3, DE000HLB0P56, DE000HLB0P98, DE000HLB1BZ8, DE000HLB1C27, DE000HLB1C43, DE000HLB1JX6, DE000HLB2LC4, DE000HLB2NE6, DE000HLB2YN4, DE000HLB4JE0, DE000HLB4JK7, DE000HLB4JM3, DE000HLB4JN1, DE000HLB4J76, DE000HLB4J84, DE000HLB4U48, DE000HLB4U71, DE000HLB4VB1, DE000HLB4V96, DE000HLB4YE9, DE000HLB4ZG1, DE000HLB4Z68, DE000HLB40Y1, DE000HLB41C5, DE000HLB41D3, DE000HLB41M4, DE000HLB41Z6, DE000HLB42Q3, DE000HLB42R1, DE000HLB42X9, DE000HLB4249, DE000WLB8ET1, DE0002677572, XS1548773982, XS1587900843, XS1793273092, XS1936186425</t>
        </is>
      </c>
    </row>
    <row r="23" ht="409" customHeight="1" s="406" thickBot="1">
      <c r="B23" s="230" t="inlineStr">
        <is>
          <t>ISIN</t>
        </is>
      </c>
      <c r="C23" s="204" t="inlineStr">
        <is>
          <t>(Mio. €)</t>
        </is>
      </c>
      <c r="D23" s="500" t="inlineStr">
        <is>
          <t>DE000A31RJY5, DE000A0D4ST5, DE000HV2AYU9, DE000HV2AZG5, DE000HV2AZ29, DE000HV2AZ45, DE000HV2AZ52, DE000HV2AZ78, DE000HV2A0D7, DE000HV2AZ86, DE000A162BB4, DE000A30VRF1, DE000LBW3Q77, DE000LBW6PJ2, DE000LBW7JJ3, DE000LBW7YY1, DE000LB00DA4, DE000LB06CF2, DE000LB1B1G2, DE000LB1DQ71, DE000LB1D0B3, DE000LB1D064, DE000LB1M0Z1, DE000LB13AH8, DE000LB13A41, DE000LB2CKN7, DE000LB2CLB0, DE000LB2CMY0, DE000LB2CSN0, DE000LB2CSV3, DE000LB2CTH0, DE000LB2ZSL5, DE000LB2ZS31, DE000LB2ZVE4, DE000LB2ZXF7, DE000LB38077, DE000LB381U7, DE000LB386A8, DE000LB387C2, DE000LB388W8, DE000LB38861, DE000LB389B0, DE000LB389C8, DE000LB39AW2, DE000LB39CC0, DE000LB39CD8, DE000LB39C15, DE000LB39DU0, DE000LB39EQ6, DE0002823911, DE0003413266, DE0003413308, DE0003443032, DE0003453106, DE0003453148, DE0003453197, DE000MHB3349, DE000BRL3264, DE000BRL3280, DE000BRL3298, DE000NLB1LD6, DE000NLB2JX6, DE000NLB2Q36, DE000NLB34V8, DE000NLB34X4, DE000NLB4XE3, DE000NLB40E1, DE000NLB40F8, DE000NLB42D9, DE000NLB8CC2, DE000NLB85X6, DE000NLB8739, DE000SLB3917, DE000SLB3958, DE000SLB3974, DE000SLB4SA6, DE000SLB4006, DE000SLB4014, DE000SLB4022, DE000SLB4097, DE000SLB4121, DE000SLB4139, DE000SLB4147, DE000SLB4154, DE000SLB4170, DE000SLB4188, DE000SLB4196, DE000SLB4204, DE000SLB4220, DE000SLB4238, DE000SLB4246, DE000SLB4253, DE000SLB4261, DE000SLB4287, DE000SLB4303, DE000SLB4311, DE000SLB4329, DE000SLB4337, DE000SLB4345, DE000SLB4352, DE000SLB4360, DE0002023017, DE0003153037, DE0003153078, DE0003153201, DE0003153219, DE0003153268, DE0003153276, DE0003153292, DE0003153417, DE0003153458, DE0003153532, DE0003158887, DE0003159992, DE000A352BZ0, DE000A13R822, DE000A3H2TY0, DE000A3H2VE8, DE000A3H2VG3, DE000A3H20U5, DE000A3H24L6, DE000A3H3JQ5, DE000A352B33, DE000A3824E9, DE000A3824F6, DE000A383PM3</t>
        </is>
      </c>
      <c r="E23" s="501" t="inlineStr">
        <is>
          <t>XS2056484889, XS2106579670, XS2433240764, XS2445172187, XS2461137189, XS2590759044, CH0026714276, DE0001468361, DE0008119504, DE0008153289, DE0008217910, DE000A0B1K04, DE000A11QAR2, DE000A11QAS0, DE000A11QAW2, DE000A12UA83, DE000A13SWG1, DE000A1A6LJ8, DE000A1CR6S0, DE000A1EWJQ9, DE000A1R06C5, DE000A1X2558, DE000A1X26J6, DE000A2AAVW4, DE000A3E5K24, DE000A3E5K32, DE000A0D4ST5, DE000HV2AYU9, DE000HV2ATC7, DE000HV2ARJ6, DE000HV2ARK4, DE000HV2AZG5, DE000LBB5M08, DE000A162BB4, DE000LBW0HZ8, DE000LBW3Q77, DE000LBW6PJ2, DE000LBW7JJ3, DE000LBW7YY1, DE000LB00DA4, DE000LB01WY2, DE000LB06CF2, DE000LB1B1G2, DE000LB1B1S7, DE000LB1DQ71, DE000LB1DR96, DE000LB1D0B3, DE000LB1D064, DE000LB1D1B1, DE000LB1M0Z1, DE000LB1P2X9, DE000LB13AH8, DE000LB13A41, DE000LB2CKN7, DE000LB2CLB0, DE000LB2CMY0, DE000LB2CRU7, DE000LB2CRZ6, DE000LB2CSN0, DE000LB2CSV3, DE000LB2CTH0, DE000LB2CYS7, DE000LB2CYT5, DE000LB2CYU3, DE000LB2CYV1, DE000LB2WAK2, DE000LB2WAL0, DE000LB2WAM8, DE000LB2ZSL5, DE000LB2ZS31, DE000LB2ZVB0, DE000LB2ZVE4, DE000LB2ZXF7, DE000LB38077, DE000LB381U7, DE000LB386A8, DE000LB387C2, DE0002823911, DE0003413266, DE0003413308, DE0003443032, DE0003453106, DE0003453148, DE0003453197, DE000MHB3349, DE000BRL3157, DE000BRL3256, DE000BRL3264, DE000BRL3280, DE000BRL3298, DE000NLB1LD6, DE000NLB2JX6, DE000NLB2Q36, DE000NLB34V8, DE000NLB34X4, DE000NLB8CC2, DE000NLB8EY2, DE000NLB85X6, DE000NLB8739, DE000SLB3263, DE000SLB3271, DE000SLB3917, DE000SLB3958, DE000SLB3974, DE000SLB3982, DE000SLB4SA6, DE000SLB4006, DE000SLB4014, DE000SLB4022, DE000SLB4097, DE000SLB4121, DE000SLB4139, DE000SLB4147, DE000SLB4154, DE000SLB4170, DE000SLB4188, DE000SLB4196, DE000SLB4204, DE000SLB4220, DE000SLB4238, DE000SLB4246, DE000SLB4253, DE000SLB4261, DE000SLB4279, DE000SLB4287, DE000SLB4295, DE000SLB4303, DE000SLB4311, DE000SLB4329, DE000SLB4337, DE000SLB4345, DE0002023017, DE0003153037, DE0003153078, DE0003153201, DE0003153219, DE0003153268, DE0003153276, DE0003153292, DE0003153417</t>
        </is>
      </c>
    </row>
    <row r="24" ht="409" customHeight="1" s="406" thickBot="1">
      <c r="B24" s="230" t="inlineStr">
        <is>
          <t>ISIN</t>
        </is>
      </c>
      <c r="C24" s="204" t="inlineStr">
        <is>
          <t>(Mio. €)</t>
        </is>
      </c>
      <c r="D24" s="382" t="n">
        <v>0</v>
      </c>
      <c r="E24" s="501" t="inlineStr">
        <is>
          <t>DE0003153458, DE0003153532, DE0003158887, DE0003159992, DE000A13R822, DE000A3H2TY0, DE000A3H2VE8, DE000A3H2VG3, DE000A3H20U5, DE000A3H24L6, DE000A3H3JQ5</t>
        </is>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34.5" customHeight="1" s="406" thickBot="1">
      <c r="B31" s="230" t="inlineStr">
        <is>
          <t>ISIN</t>
        </is>
      </c>
      <c r="C31" s="204" t="inlineStr">
        <is>
          <t>(Mio. €)</t>
        </is>
      </c>
      <c r="D31" s="500" t="inlineStr">
        <is>
          <t>DE000HCB0BD8, DE000HCB0BL1, DE000HCB0B10, DE000HCB0B28</t>
        </is>
      </c>
      <c r="E31" s="501" t="inlineStr">
        <is>
          <t>DE000HCB0AM1, DE000HCB0AT6, DE000HCB0AU4, DE000HCB0BD8, DE000HCB0BG1, DE000HCB0BL1, DE000HCB0BR8</t>
        </is>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500" t="n">
        <v>0</v>
      </c>
      <c r="E36" s="501"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02.08.2024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VDP</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Verband deutscher Pfandbriefbanken e. V.</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13082.293085718</v>
      </c>
      <c r="E11" s="45" t="n">
        <v>24745.91049380301</v>
      </c>
      <c r="F11" s="44" t="n">
        <v>10961.93910318</v>
      </c>
      <c r="G11" s="45" t="n">
        <v>24131.60056615999</v>
      </c>
      <c r="I11" s="44" t="n">
        <v>0</v>
      </c>
      <c r="J11" s="45" t="n">
        <v>0</v>
      </c>
    </row>
    <row r="12" ht="12.75" customHeight="1" s="406">
      <c r="A12" s="17" t="n">
        <v>0</v>
      </c>
      <c r="B12" s="412" t="inlineStr">
        <is>
          <t>&gt; 0,5 Jahre und &lt;= 1 Jahr</t>
        </is>
      </c>
      <c r="C12" s="413" t="n"/>
      <c r="D12" s="44" t="n">
        <v>16176.372560237</v>
      </c>
      <c r="E12" s="45" t="n">
        <v>22316.695140674</v>
      </c>
      <c r="F12" s="44" t="n">
        <v>19407.348061</v>
      </c>
      <c r="G12" s="45" t="n">
        <v>19532.61867450998</v>
      </c>
      <c r="I12" s="44" t="n">
        <v>0</v>
      </c>
      <c r="J12" s="45" t="n">
        <v>0</v>
      </c>
    </row>
    <row r="13" ht="12.75" customHeight="1" s="406">
      <c r="A13" s="17" t="n"/>
      <c r="B13" s="412" t="inlineStr">
        <is>
          <t>&gt; 1 Jahr und &lt;= 1,5 Jahre</t>
        </is>
      </c>
      <c r="C13" s="413" t="n"/>
      <c r="D13" s="44" t="n">
        <v>18149.271652453</v>
      </c>
      <c r="E13" s="45" t="n">
        <v>23638.531344671</v>
      </c>
      <c r="F13" s="44" t="n">
        <v>12861.060372</v>
      </c>
      <c r="G13" s="45" t="n">
        <v>18854.03129338</v>
      </c>
      <c r="I13" s="44" t="n">
        <v>13082.293085718</v>
      </c>
      <c r="J13" s="45" t="n">
        <v>10961.93910318</v>
      </c>
    </row>
    <row r="14" ht="12.75" customHeight="1" s="406">
      <c r="A14" s="17" t="n">
        <v>0</v>
      </c>
      <c r="B14" s="412" t="inlineStr">
        <is>
          <t>&gt; 1,5 Jahre und &lt;= 2 Jahre</t>
        </is>
      </c>
      <c r="C14" s="412" t="n"/>
      <c r="D14" s="46" t="n">
        <v>20226.363561711</v>
      </c>
      <c r="E14" s="217" t="n">
        <v>20869.11569107301</v>
      </c>
      <c r="F14" s="46" t="n">
        <v>16831.904308</v>
      </c>
      <c r="G14" s="217" t="n">
        <v>18760.28580725</v>
      </c>
      <c r="I14" s="44" t="n">
        <v>16176.372560237</v>
      </c>
      <c r="J14" s="45" t="n">
        <v>19407.348061</v>
      </c>
    </row>
    <row r="15" ht="12.75" customHeight="1" s="406">
      <c r="A15" s="17" t="n">
        <v>0</v>
      </c>
      <c r="B15" s="412" t="inlineStr">
        <is>
          <t>&gt; 2 Jahre und &lt;= 3 Jahre</t>
        </is>
      </c>
      <c r="C15" s="412" t="n"/>
      <c r="D15" s="46" t="n">
        <v>37739.73235368</v>
      </c>
      <c r="E15" s="217" t="n">
        <v>44036.30597453502</v>
      </c>
      <c r="F15" s="46" t="n">
        <v>36245.547973</v>
      </c>
      <c r="G15" s="217" t="n">
        <v>40157.35381178002</v>
      </c>
      <c r="I15" s="44" t="n">
        <v>38375.635214164</v>
      </c>
      <c r="J15" s="45" t="n">
        <v>29808.81468</v>
      </c>
    </row>
    <row r="16" ht="12.75" customHeight="1" s="406">
      <c r="A16" s="17" t="n">
        <v>0</v>
      </c>
      <c r="B16" s="412" t="inlineStr">
        <is>
          <t>&gt; 3 Jahre und &lt;= 4 Jahre</t>
        </is>
      </c>
      <c r="C16" s="412" t="n"/>
      <c r="D16" s="46" t="n">
        <v>33321.599066917</v>
      </c>
      <c r="E16" s="217" t="n">
        <v>36194.433108807</v>
      </c>
      <c r="F16" s="46" t="n">
        <v>30736.567083</v>
      </c>
      <c r="G16" s="217" t="n">
        <v>37837.21493641999</v>
      </c>
      <c r="I16" s="44" t="n">
        <v>37739.73235368</v>
      </c>
      <c r="J16" s="45" t="n">
        <v>36129.797973</v>
      </c>
    </row>
    <row r="17" ht="12.75" customHeight="1" s="406">
      <c r="A17" s="17" t="n">
        <v>0</v>
      </c>
      <c r="B17" s="412" t="inlineStr">
        <is>
          <t>&gt; 4 Jahre und &lt;= 5 Jahre</t>
        </is>
      </c>
      <c r="C17" s="412" t="n"/>
      <c r="D17" s="46" t="n">
        <v>29099.908949239</v>
      </c>
      <c r="E17" s="217" t="n">
        <v>36638.39858658802</v>
      </c>
      <c r="F17" s="46" t="n">
        <v>28843.281882</v>
      </c>
      <c r="G17" s="217" t="n">
        <v>31732.11911522</v>
      </c>
      <c r="I17" s="44" t="n">
        <v>33321.599066917</v>
      </c>
      <c r="J17" s="45" t="n">
        <v>30736.567083</v>
      </c>
    </row>
    <row r="18" ht="12.75" customHeight="1" s="406">
      <c r="A18" s="17" t="n">
        <v>0</v>
      </c>
      <c r="B18" s="412" t="inlineStr">
        <is>
          <t>&gt; 5 Jahre und &lt;= 10 Jahre</t>
        </is>
      </c>
      <c r="C18" s="413" t="n"/>
      <c r="D18" s="44" t="n">
        <v>71319.68270776101</v>
      </c>
      <c r="E18" s="45" t="n">
        <v>102397.803234539</v>
      </c>
      <c r="F18" s="44" t="n">
        <v>70775.76159400001</v>
      </c>
      <c r="G18" s="45" t="n">
        <v>104551.17137645</v>
      </c>
      <c r="I18" s="44" t="n">
        <v>85575.697955079</v>
      </c>
      <c r="J18" s="45" t="n">
        <v>91061.97528750003</v>
      </c>
    </row>
    <row r="19" ht="12.75" customHeight="1" s="406">
      <c r="A19" s="17" t="n">
        <v>0</v>
      </c>
      <c r="B19" s="412" t="inlineStr">
        <is>
          <t>&gt; 10 Jahre</t>
        </is>
      </c>
      <c r="C19" s="413" t="n"/>
      <c r="D19" s="44" t="n">
        <v>28604.044806579</v>
      </c>
      <c r="E19" s="45" t="n">
        <v>54878.02703582901</v>
      </c>
      <c r="F19" s="44" t="n">
        <v>30427.027269</v>
      </c>
      <c r="G19" s="45" t="n">
        <v>49819.01821052998</v>
      </c>
      <c r="I19" s="44" t="n">
        <v>43427.938508501</v>
      </c>
      <c r="J19" s="45" t="n">
        <v>38970.09545750001</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6400.255139351</v>
      </c>
      <c r="E24" s="45" t="n">
        <v>9109.621195838696</v>
      </c>
      <c r="F24" s="44" t="n">
        <v>4889.686150489999</v>
      </c>
      <c r="G24" s="45" t="n">
        <v>9098.852324719533</v>
      </c>
      <c r="I24" s="44" t="n">
        <v>0</v>
      </c>
      <c r="J24" s="45" t="n">
        <v>0</v>
      </c>
    </row>
    <row r="25" ht="12.75" customHeight="1" s="406">
      <c r="A25" s="17" t="n"/>
      <c r="B25" s="412" t="inlineStr">
        <is>
          <t>&gt; 0,5 Jahre und &lt;= 1 Jahr</t>
        </is>
      </c>
      <c r="C25" s="413" t="n"/>
      <c r="D25" s="44" t="n">
        <v>5534.629954496</v>
      </c>
      <c r="E25" s="45" t="n">
        <v>7547.940342126258</v>
      </c>
      <c r="F25" s="44" t="n">
        <v>6918.598136</v>
      </c>
      <c r="G25" s="45" t="n">
        <v>8189.225359667946</v>
      </c>
      <c r="I25" s="44" t="n">
        <v>0</v>
      </c>
      <c r="J25" s="45" t="n">
        <v>0</v>
      </c>
    </row>
    <row r="26" ht="12.75" customHeight="1" s="406">
      <c r="A26" s="17" t="n">
        <v>1</v>
      </c>
      <c r="B26" s="412" t="inlineStr">
        <is>
          <t>&gt; 1 Jahr und &lt;= 1,5 Jahre</t>
        </is>
      </c>
      <c r="C26" s="413" t="n"/>
      <c r="D26" s="44" t="n">
        <v>7418.54428522762</v>
      </c>
      <c r="E26" s="45" t="n">
        <v>6396.153564999935</v>
      </c>
      <c r="F26" s="44" t="n">
        <v>9729.778648</v>
      </c>
      <c r="G26" s="45" t="n">
        <v>6859.992477263496</v>
      </c>
      <c r="I26" s="44" t="n">
        <v>6400.255139351</v>
      </c>
      <c r="J26" s="45" t="n">
        <v>4889.686150489999</v>
      </c>
    </row>
    <row r="27" ht="12.75" customHeight="1" s="406">
      <c r="A27" s="17" t="n">
        <v>1</v>
      </c>
      <c r="B27" s="412" t="inlineStr">
        <is>
          <t>&gt; 1,5 Jahre und &lt;= 2 Jahre</t>
        </is>
      </c>
      <c r="C27" s="412" t="n"/>
      <c r="D27" s="46" t="n">
        <v>6449.536584962</v>
      </c>
      <c r="E27" s="217" t="n">
        <v>6825.288542023813</v>
      </c>
      <c r="F27" s="46" t="n">
        <v>6137.55759908</v>
      </c>
      <c r="G27" s="217" t="n">
        <v>5945.86627961574</v>
      </c>
      <c r="I27" s="44" t="n">
        <v>5534.629954496</v>
      </c>
      <c r="J27" s="45" t="n">
        <v>6918.598136</v>
      </c>
    </row>
    <row r="28" ht="12.75" customHeight="1" s="406">
      <c r="A28" s="17" t="n">
        <v>1</v>
      </c>
      <c r="B28" s="412" t="inlineStr">
        <is>
          <t>&gt; 2 Jahre und &lt;= 3 Jahre</t>
        </is>
      </c>
      <c r="C28" s="412" t="n"/>
      <c r="D28" s="46" t="n">
        <v>13582.623879359</v>
      </c>
      <c r="E28" s="217" t="n">
        <v>13988.37402962246</v>
      </c>
      <c r="F28" s="46" t="n">
        <v>13477.67390525083</v>
      </c>
      <c r="G28" s="217" t="n">
        <v>12082.8980434245</v>
      </c>
      <c r="I28" s="44" t="n">
        <v>13868.08087019062</v>
      </c>
      <c r="J28" s="45" t="n">
        <v>15867.23624708</v>
      </c>
    </row>
    <row r="29" ht="12.75" customHeight="1" s="406">
      <c r="A29" s="17" t="n">
        <v>1</v>
      </c>
      <c r="B29" s="412" t="inlineStr">
        <is>
          <t>&gt; 3 Jahre und &lt;= 4 Jahre</t>
        </is>
      </c>
      <c r="C29" s="412" t="n"/>
      <c r="D29" s="46" t="n">
        <v>9802.770590009</v>
      </c>
      <c r="E29" s="217" t="n">
        <v>14314.61121274618</v>
      </c>
      <c r="F29" s="46" t="n">
        <v>10832.76588384</v>
      </c>
      <c r="G29" s="217" t="n">
        <v>12842.10049781484</v>
      </c>
      <c r="I29" s="44" t="n">
        <v>13582.623879359</v>
      </c>
      <c r="J29" s="45" t="n">
        <v>13477.67390525083</v>
      </c>
    </row>
    <row r="30" ht="12.75" customHeight="1" s="406">
      <c r="A30" s="17" t="n">
        <v>1</v>
      </c>
      <c r="B30" s="412" t="inlineStr">
        <is>
          <t>&gt; 4 Jahre und &lt;= 5 Jahre</t>
        </is>
      </c>
      <c r="C30" s="412" t="n"/>
      <c r="D30" s="46" t="n">
        <v>6557.79523353</v>
      </c>
      <c r="E30" s="217" t="n">
        <v>9862.678914175598</v>
      </c>
      <c r="F30" s="46" t="n">
        <v>8248.142440000001</v>
      </c>
      <c r="G30" s="217" t="n">
        <v>13383.83743047051</v>
      </c>
      <c r="I30" s="44" t="n">
        <v>9802.770590009</v>
      </c>
      <c r="J30" s="45" t="n">
        <v>10832.76588384</v>
      </c>
    </row>
    <row r="31" ht="12.75" customHeight="1" s="406">
      <c r="A31" s="17" t="n">
        <v>1</v>
      </c>
      <c r="B31" s="412" t="inlineStr">
        <is>
          <t>&gt; 5 Jahre und &lt;= 10 Jahre</t>
        </is>
      </c>
      <c r="C31" s="413" t="n"/>
      <c r="D31" s="44" t="n">
        <v>26097.98628746</v>
      </c>
      <c r="E31" s="45" t="n">
        <v>34790.42619266515</v>
      </c>
      <c r="F31" s="44" t="n">
        <v>23697.46065692999</v>
      </c>
      <c r="G31" s="45" t="n">
        <v>35025.61771789124</v>
      </c>
      <c r="I31" s="44" t="n">
        <v>27652.62459683</v>
      </c>
      <c r="J31" s="45" t="n">
        <v>28300.11367765</v>
      </c>
    </row>
    <row r="32" ht="12.75" customHeight="1" s="406">
      <c r="B32" s="412" t="inlineStr">
        <is>
          <t>&gt; 10 Jahre</t>
        </is>
      </c>
      <c r="C32" s="413" t="n"/>
      <c r="D32" s="44" t="n">
        <v>18902.864936334</v>
      </c>
      <c r="E32" s="45" t="n">
        <v>46581.51992419821</v>
      </c>
      <c r="F32" s="44" t="n">
        <v>20628.52205676</v>
      </c>
      <c r="G32" s="45" t="n">
        <v>46738.01050487259</v>
      </c>
      <c r="I32" s="44" t="n">
        <v>23907.021860494</v>
      </c>
      <c r="J32" s="45" t="n">
        <v>24274.11147504</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5</v>
      </c>
      <c r="E37" s="45" t="n">
        <v>146.175664859</v>
      </c>
      <c r="F37" s="44" t="n">
        <v>260</v>
      </c>
      <c r="G37" s="45" t="n">
        <v>294.92365861</v>
      </c>
      <c r="I37" s="44" t="n">
        <v>0</v>
      </c>
      <c r="J37" s="45" t="n">
        <v>0</v>
      </c>
    </row>
    <row r="38" ht="12.75" customHeight="1" s="406">
      <c r="A38" s="17" t="n">
        <v>2</v>
      </c>
      <c r="B38" s="412" t="inlineStr">
        <is>
          <t>&gt; 0,5 Jahre und &lt;= 1 Jahr</t>
        </is>
      </c>
      <c r="C38" s="413" t="n"/>
      <c r="D38" s="44" t="n">
        <v>750</v>
      </c>
      <c r="E38" s="45" t="n">
        <v>195.02213959</v>
      </c>
      <c r="F38" s="44" t="n">
        <v>400</v>
      </c>
      <c r="G38" s="45" t="n">
        <v>226.81033097</v>
      </c>
      <c r="I38" s="44" t="n">
        <v>0</v>
      </c>
      <c r="J38" s="45" t="n">
        <v>0</v>
      </c>
    </row>
    <row r="39" ht="12.75" customHeight="1" s="406">
      <c r="A39" s="17" t="n">
        <v>2</v>
      </c>
      <c r="B39" s="412" t="inlineStr">
        <is>
          <t>&gt; 1 Jahr und &lt;= 1,5 Jahre</t>
        </is>
      </c>
      <c r="C39" s="413" t="n"/>
      <c r="D39" s="44" t="n">
        <v>92</v>
      </c>
      <c r="E39" s="45" t="n">
        <v>213.204087315</v>
      </c>
      <c r="F39" s="44" t="n">
        <v>305</v>
      </c>
      <c r="G39" s="45" t="n">
        <v>225.29130851</v>
      </c>
      <c r="I39" s="44" t="n">
        <v>5</v>
      </c>
      <c r="J39" s="45" t="n">
        <v>260</v>
      </c>
    </row>
    <row r="40" ht="12.75" customHeight="1" s="406">
      <c r="A40" s="17" t="n">
        <v>2</v>
      </c>
      <c r="B40" s="412" t="inlineStr">
        <is>
          <t>&gt; 1,5 Jahre und &lt;= 2 Jahre</t>
        </is>
      </c>
      <c r="C40" s="412" t="n"/>
      <c r="D40" s="46" t="n">
        <v>502</v>
      </c>
      <c r="E40" s="217" t="n">
        <v>258.805571398</v>
      </c>
      <c r="F40" s="46" t="n">
        <v>500</v>
      </c>
      <c r="G40" s="217" t="n">
        <v>248.07127402</v>
      </c>
      <c r="I40" s="44" t="n">
        <v>750</v>
      </c>
      <c r="J40" s="45" t="n">
        <v>400</v>
      </c>
    </row>
    <row r="41" ht="12.75" customHeight="1" s="406">
      <c r="A41" s="17" t="n">
        <v>2</v>
      </c>
      <c r="B41" s="412" t="inlineStr">
        <is>
          <t>&gt; 2 Jahre und &lt;= 3 Jahre</t>
        </is>
      </c>
      <c r="C41" s="412" t="n"/>
      <c r="D41" s="46" t="n">
        <v>0</v>
      </c>
      <c r="E41" s="217" t="n">
        <v>364.501981098</v>
      </c>
      <c r="F41" s="46" t="n">
        <v>394</v>
      </c>
      <c r="G41" s="217" t="n">
        <v>518.7564464</v>
      </c>
      <c r="I41" s="44" t="n">
        <v>594</v>
      </c>
      <c r="J41" s="45" t="n">
        <v>805</v>
      </c>
    </row>
    <row r="42" ht="12.75" customHeight="1" s="406">
      <c r="A42" s="17" t="n">
        <v>2</v>
      </c>
      <c r="B42" s="412" t="inlineStr">
        <is>
          <t>&gt; 3 Jahre und &lt;= 4 Jahre</t>
        </is>
      </c>
      <c r="C42" s="412" t="n"/>
      <c r="D42" s="46" t="n">
        <v>0</v>
      </c>
      <c r="E42" s="217" t="n">
        <v>272.969192725</v>
      </c>
      <c r="F42" s="46" t="n">
        <v>0</v>
      </c>
      <c r="G42" s="217" t="n">
        <v>382.99196558</v>
      </c>
      <c r="I42" s="44" t="n">
        <v>0</v>
      </c>
      <c r="J42" s="45" t="n">
        <v>394</v>
      </c>
    </row>
    <row r="43" ht="12.75" customHeight="1" s="406">
      <c r="A43" s="17" t="n">
        <v>2</v>
      </c>
      <c r="B43" s="412" t="inlineStr">
        <is>
          <t>&gt; 4 Jahre und &lt;= 5 Jahre</t>
        </is>
      </c>
      <c r="C43" s="412" t="n"/>
      <c r="D43" s="46" t="n">
        <v>0</v>
      </c>
      <c r="E43" s="217" t="n">
        <v>179.776405131</v>
      </c>
      <c r="F43" s="46" t="n">
        <v>0</v>
      </c>
      <c r="G43" s="217" t="n">
        <v>163.27349365</v>
      </c>
      <c r="I43" s="44" t="n">
        <v>0</v>
      </c>
      <c r="J43" s="45" t="n">
        <v>0</v>
      </c>
    </row>
    <row r="44" ht="12.75" customHeight="1" s="406">
      <c r="B44" s="412" t="inlineStr">
        <is>
          <t>&gt; 5 Jahre und &lt;= 10 Jahre</t>
        </is>
      </c>
      <c r="C44" s="413" t="n"/>
      <c r="D44" s="44" t="n">
        <v>0</v>
      </c>
      <c r="E44" s="45" t="n">
        <v>7.005815638</v>
      </c>
      <c r="F44" s="44" t="n">
        <v>0</v>
      </c>
      <c r="G44" s="45" t="n">
        <v>53.6340251</v>
      </c>
      <c r="I44" s="44" t="n">
        <v>0</v>
      </c>
      <c r="J44" s="45" t="n">
        <v>0</v>
      </c>
    </row>
    <row r="45" ht="12.75" customHeight="1" s="406">
      <c r="A45" s="17" t="n">
        <v>3</v>
      </c>
      <c r="B45" s="412" t="inlineStr">
        <is>
          <t>&gt; 10 Jahre</t>
        </is>
      </c>
      <c r="C45" s="413" t="n"/>
      <c r="D45" s="44" t="n">
        <v>0</v>
      </c>
      <c r="E45" s="45" t="n">
        <v>20</v>
      </c>
      <c r="F45" s="44" t="n">
        <v>0</v>
      </c>
      <c r="G45" s="45" t="n">
        <v>259.9249444</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124961.6988113565</v>
      </c>
      <c r="E9" s="54" t="n">
        <v>116918.2472830809</v>
      </c>
    </row>
    <row r="10" ht="12.75" customHeight="1" s="406">
      <c r="A10" s="17" t="n">
        <v>0</v>
      </c>
      <c r="B10" s="55" t="inlineStr">
        <is>
          <t>Mehr als 300 Tsd. € bis einschließlich 1 Mio. €</t>
        </is>
      </c>
      <c r="C10" s="55" t="n"/>
      <c r="D10" s="44" t="n">
        <v>40836.43084453295</v>
      </c>
      <c r="E10" s="54" t="n">
        <v>35947.39445611998</v>
      </c>
    </row>
    <row r="11" ht="12.75" customHeight="1" s="406">
      <c r="A11" s="17" t="n"/>
      <c r="B11" s="55" t="inlineStr">
        <is>
          <t>Mehr als 1 Mio. € bis einschließlich 10 Mio. €</t>
        </is>
      </c>
      <c r="C11" s="55" t="n"/>
      <c r="D11" s="44" t="n">
        <v>46775.53208790599</v>
      </c>
      <c r="E11" s="54" t="n">
        <v>44963.50853591</v>
      </c>
    </row>
    <row r="12" ht="12.75" customHeight="1" s="406">
      <c r="A12" s="17" t="n">
        <v>0</v>
      </c>
      <c r="B12" s="55" t="inlineStr">
        <is>
          <t>Mehr als 10 Mio. €</t>
        </is>
      </c>
      <c r="C12" s="55" t="n"/>
      <c r="D12" s="44" t="n">
        <v>136290.709792095</v>
      </c>
      <c r="E12" s="54" t="n">
        <v>133705.78155039</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28321.53063831617</v>
      </c>
      <c r="E21" s="45" t="n">
        <v>26636.46416042839</v>
      </c>
    </row>
    <row r="22" ht="12.75" customHeight="1" s="406">
      <c r="A22" s="17" t="n">
        <v>1</v>
      </c>
      <c r="B22" s="55" t="inlineStr">
        <is>
          <t>Mehr als 10 Mio. € bis einschließlich 100 Mio. €</t>
        </is>
      </c>
      <c r="C22" s="55" t="n"/>
      <c r="D22" s="46" t="n">
        <v>48926.72765468452</v>
      </c>
      <c r="E22" s="57" t="n">
        <v>50437.14083859712</v>
      </c>
    </row>
    <row r="23" ht="12.75" customHeight="1" s="406">
      <c r="A23" s="17" t="n">
        <v>1</v>
      </c>
      <c r="B23" s="55" t="inlineStr">
        <is>
          <t>Mehr als 100 Mio. €</t>
        </is>
      </c>
      <c r="C23" s="60" t="n"/>
      <c r="D23" s="61" t="n">
        <v>70815.12662540261</v>
      </c>
      <c r="E23" s="62" t="n">
        <v>71493.95164572404</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0.83372256</v>
      </c>
      <c r="E33" s="45" t="n">
        <v>0.468367909</v>
      </c>
    </row>
    <row r="34" ht="12.75" customHeight="1" s="406">
      <c r="A34" s="17" t="n">
        <v>2</v>
      </c>
      <c r="B34" s="55" t="inlineStr">
        <is>
          <t>Mehr als 500 Tsd. € bis einschließlich 5 Mio. €</t>
        </is>
      </c>
      <c r="C34" s="55" t="n"/>
      <c r="D34" s="46" t="n">
        <v>188.68208217</v>
      </c>
      <c r="E34" s="57" t="n">
        <v>222.07501946</v>
      </c>
    </row>
    <row r="35" ht="12.75" customHeight="1" s="406">
      <c r="A35" s="17" t="n">
        <v>2</v>
      </c>
      <c r="B35" s="55" t="inlineStr">
        <is>
          <t>Mehr als 5 Mio. €</t>
        </is>
      </c>
      <c r="C35" s="60" t="n"/>
      <c r="D35" s="61" t="n">
        <v>1323.945053023</v>
      </c>
      <c r="E35" s="62" t="n">
        <v>1717.70911552</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42537.0737203424</v>
      </c>
      <c r="H16" s="84" t="n">
        <v>102827.8888771291</v>
      </c>
      <c r="I16" s="84" t="n">
        <v>74455.30992575589</v>
      </c>
      <c r="J16" s="84" t="n">
        <v>390.30145027</v>
      </c>
      <c r="K16" s="84" t="n">
        <v>246.09358323</v>
      </c>
      <c r="L16" s="84">
        <f>SUM(M16:R16)</f>
        <v/>
      </c>
      <c r="M16" s="84" t="n">
        <v>65996.878124575</v>
      </c>
      <c r="N16" s="84" t="n">
        <v>29528.22761560099</v>
      </c>
      <c r="O16" s="84" t="n">
        <v>7455.874980051999</v>
      </c>
      <c r="P16" s="84" t="n">
        <v>23345.664258714</v>
      </c>
      <c r="Q16" s="84" t="n">
        <v>1606.47697723</v>
      </c>
      <c r="R16" s="84" t="n">
        <v>466.36719756</v>
      </c>
      <c r="S16" s="85" t="n">
        <v>22.95868698</v>
      </c>
      <c r="T16" s="270" t="n">
        <v>32.40000000000001</v>
      </c>
    </row>
    <row r="17" ht="12.75" customHeight="1" s="406">
      <c r="C17" s="80" t="n"/>
      <c r="D17" s="258">
        <f>"Jahr "&amp;(AktJahr-1)</f>
        <v/>
      </c>
      <c r="E17" s="271">
        <f>F17+L17</f>
        <v/>
      </c>
      <c r="F17" s="86">
        <f>SUM(G17:K17)</f>
        <v/>
      </c>
      <c r="G17" s="86" t="n">
        <v>39420.4985094069</v>
      </c>
      <c r="H17" s="86" t="n">
        <v>93826.76521569323</v>
      </c>
      <c r="I17" s="86" t="n">
        <v>69940.12201012755</v>
      </c>
      <c r="J17" s="86" t="n">
        <v>580.00879611</v>
      </c>
      <c r="K17" s="86" t="n">
        <v>165.563766</v>
      </c>
      <c r="L17" s="86">
        <f>SUM(M17:R17)</f>
        <v/>
      </c>
      <c r="M17" s="86" t="n">
        <v>65825.07401757935</v>
      </c>
      <c r="N17" s="86" t="n">
        <v>30343.26612562347</v>
      </c>
      <c r="O17" s="86" t="n">
        <v>5250.637891320001</v>
      </c>
      <c r="P17" s="86" t="n">
        <v>23251.15526909001</v>
      </c>
      <c r="Q17" s="86" t="n">
        <v>2141.96473512</v>
      </c>
      <c r="R17" s="86" t="n">
        <v>502.5345273</v>
      </c>
      <c r="S17" s="87" t="n">
        <v>14.026653</v>
      </c>
      <c r="T17" s="272" t="n">
        <v>17.51</v>
      </c>
    </row>
    <row r="18" ht="12.75" customHeight="1" s="406">
      <c r="B18" s="13" t="inlineStr">
        <is>
          <t>DE</t>
        </is>
      </c>
      <c r="C18" s="82" t="inlineStr">
        <is>
          <t>Deutschland</t>
        </is>
      </c>
      <c r="D18" s="257">
        <f>$D$16</f>
        <v/>
      </c>
      <c r="E18" s="269">
        <f>F18+L18</f>
        <v/>
      </c>
      <c r="F18" s="84">
        <f>SUM(G18:K18)</f>
        <v/>
      </c>
      <c r="G18" s="84" t="n">
        <v>40882.38218519239</v>
      </c>
      <c r="H18" s="84" t="n">
        <v>99909.85522349911</v>
      </c>
      <c r="I18" s="84" t="n">
        <v>67704.0311698859</v>
      </c>
      <c r="J18" s="84" t="n">
        <v>390.30145027</v>
      </c>
      <c r="K18" s="84" t="n">
        <v>246.09358323</v>
      </c>
      <c r="L18" s="84">
        <f>SUM(M18:R18)</f>
        <v/>
      </c>
      <c r="M18" s="84" t="n">
        <v>37991.844995635</v>
      </c>
      <c r="N18" s="84" t="n">
        <v>19064.958860841</v>
      </c>
      <c r="O18" s="84" t="n">
        <v>4727.440627032</v>
      </c>
      <c r="P18" s="84" t="n">
        <v>13820.435148284</v>
      </c>
      <c r="Q18" s="84" t="n">
        <v>1196.52194519</v>
      </c>
      <c r="R18" s="84" t="n">
        <v>387.07881106</v>
      </c>
      <c r="S18" s="85" t="n">
        <v>21.35868698</v>
      </c>
      <c r="T18" s="270" t="n">
        <v>31.8</v>
      </c>
    </row>
    <row r="19" ht="12.75" customHeight="1" s="406">
      <c r="C19" s="80" t="n"/>
      <c r="D19" s="258">
        <f>$D$17</f>
        <v/>
      </c>
      <c r="E19" s="271">
        <f>F19+L19</f>
        <v/>
      </c>
      <c r="F19" s="86">
        <f>SUM(G19:K19)</f>
        <v/>
      </c>
      <c r="G19" s="86" t="n">
        <v>37688.2204614069</v>
      </c>
      <c r="H19" s="86" t="n">
        <v>90990.50397769322</v>
      </c>
      <c r="I19" s="86" t="n">
        <v>63955.37316212754</v>
      </c>
      <c r="J19" s="86" t="n">
        <v>580.00879611</v>
      </c>
      <c r="K19" s="86" t="n">
        <v>165.563766</v>
      </c>
      <c r="L19" s="86">
        <f>SUM(M19:R19)</f>
        <v/>
      </c>
      <c r="M19" s="86" t="n">
        <v>37533.26017757934</v>
      </c>
      <c r="N19" s="86" t="n">
        <v>19849.04965162346</v>
      </c>
      <c r="O19" s="86" t="n">
        <v>3072.704279320001</v>
      </c>
      <c r="P19" s="86" t="n">
        <v>14443.73376209</v>
      </c>
      <c r="Q19" s="86" t="n">
        <v>1682.85325212</v>
      </c>
      <c r="R19" s="86" t="n">
        <v>499.3755273</v>
      </c>
      <c r="S19" s="87" t="n">
        <v>13.176642</v>
      </c>
      <c r="T19" s="272" t="n">
        <v>17.51</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725.66192028</v>
      </c>
      <c r="N20" s="84" t="n">
        <v>99.104</v>
      </c>
      <c r="O20" s="84" t="n">
        <v>9.99420125</v>
      </c>
      <c r="P20" s="84" t="n">
        <v>64.03540000000001</v>
      </c>
      <c r="Q20" s="84" t="n">
        <v>0</v>
      </c>
      <c r="R20" s="84" t="n">
        <v>0</v>
      </c>
      <c r="S20" s="85" t="n">
        <v>0</v>
      </c>
      <c r="T20" s="270" t="n">
        <v>0</v>
      </c>
    </row>
    <row r="21" ht="12.75" customHeight="1" s="406">
      <c r="C21" s="80" t="n"/>
      <c r="D21" s="258">
        <f>$D$17</f>
        <v/>
      </c>
      <c r="E21" s="271">
        <f>F21+L21</f>
        <v/>
      </c>
      <c r="F21" s="86">
        <f>SUM(G21:K21)</f>
        <v/>
      </c>
      <c r="G21" s="86" t="n">
        <v>0</v>
      </c>
      <c r="H21" s="86" t="n">
        <v>0</v>
      </c>
      <c r="I21" s="86" t="n">
        <v>7.525</v>
      </c>
      <c r="J21" s="86" t="n">
        <v>0</v>
      </c>
      <c r="K21" s="86" t="n">
        <v>0</v>
      </c>
      <c r="L21" s="86">
        <f>SUM(M21:R21)</f>
        <v/>
      </c>
      <c r="M21" s="86" t="n">
        <v>541.364502</v>
      </c>
      <c r="N21" s="86" t="n">
        <v>99.02</v>
      </c>
      <c r="O21" s="86" t="n">
        <v>10</v>
      </c>
      <c r="P21" s="86" t="n">
        <v>58</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209.40653195</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97.40000000000001</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18.7</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98.83600000000001</v>
      </c>
      <c r="J28" s="84" t="n">
        <v>0</v>
      </c>
      <c r="K28" s="84" t="n">
        <v>0</v>
      </c>
      <c r="L28" s="84">
        <f>SUM(M28:R28)</f>
        <v/>
      </c>
      <c r="M28" s="84" t="n">
        <v>503.73894999</v>
      </c>
      <c r="N28" s="84" t="n">
        <v>396.01777334</v>
      </c>
      <c r="O28" s="84" t="n">
        <v>35.279341</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26.798</v>
      </c>
      <c r="J29" s="86" t="n">
        <v>0</v>
      </c>
      <c r="K29" s="86" t="n">
        <v>0</v>
      </c>
      <c r="L29" s="86">
        <f>SUM(M29:R29)</f>
        <v/>
      </c>
      <c r="M29" s="86" t="n">
        <v>406.597</v>
      </c>
      <c r="N29" s="86" t="n">
        <v>442.782462</v>
      </c>
      <c r="O29" s="86" t="n">
        <v>35.3</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4.10434278</v>
      </c>
      <c r="H30" s="84" t="n">
        <v>14.41540841</v>
      </c>
      <c r="I30" s="84" t="n">
        <v>263.9968324</v>
      </c>
      <c r="J30" s="84" t="n">
        <v>0</v>
      </c>
      <c r="K30" s="84" t="n">
        <v>0</v>
      </c>
      <c r="L30" s="84">
        <f>SUM(M30:R30)</f>
        <v/>
      </c>
      <c r="M30" s="84" t="n">
        <v>7207.37545441</v>
      </c>
      <c r="N30" s="84" t="n">
        <v>1576.02728232</v>
      </c>
      <c r="O30" s="84" t="n">
        <v>365.58389082</v>
      </c>
      <c r="P30" s="84" t="n">
        <v>1200.249907</v>
      </c>
      <c r="Q30" s="84" t="n">
        <v>343.93239027</v>
      </c>
      <c r="R30" s="84" t="n">
        <v>79.28838649999999</v>
      </c>
      <c r="S30" s="85" t="n">
        <v>0</v>
      </c>
      <c r="T30" s="270" t="n">
        <v>0</v>
      </c>
    </row>
    <row r="31" ht="12.75" customHeight="1" s="406">
      <c r="C31" s="80" t="n"/>
      <c r="D31" s="258">
        <f>$D$17</f>
        <v/>
      </c>
      <c r="E31" s="271">
        <f>F31+L31</f>
        <v/>
      </c>
      <c r="F31" s="86">
        <f>SUM(G31:K31)</f>
        <v/>
      </c>
      <c r="G31" s="86" t="n">
        <v>4.146848</v>
      </c>
      <c r="H31" s="86" t="n">
        <v>13.342717</v>
      </c>
      <c r="I31" s="86" t="n">
        <v>215.058972</v>
      </c>
      <c r="J31" s="86" t="n">
        <v>0</v>
      </c>
      <c r="K31" s="86" t="n">
        <v>0</v>
      </c>
      <c r="L31" s="86">
        <f>SUM(M31:R31)</f>
        <v/>
      </c>
      <c r="M31" s="86" t="n">
        <v>7557.110961</v>
      </c>
      <c r="N31" s="86" t="n">
        <v>1699.527984</v>
      </c>
      <c r="O31" s="86" t="n">
        <v>237.32</v>
      </c>
      <c r="P31" s="86" t="n">
        <v>975.7007060000001</v>
      </c>
      <c r="Q31" s="86" t="n">
        <v>413.568</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665.08824048</v>
      </c>
      <c r="J34" s="84" t="n">
        <v>0</v>
      </c>
      <c r="K34" s="84" t="n">
        <v>0</v>
      </c>
      <c r="L34" s="84">
        <f>SUM(M34:R34)</f>
        <v/>
      </c>
      <c r="M34" s="84" t="n">
        <v>3409.15336155</v>
      </c>
      <c r="N34" s="84" t="n">
        <v>802.7269582199999</v>
      </c>
      <c r="O34" s="84" t="n">
        <v>486.64314941</v>
      </c>
      <c r="P34" s="84" t="n">
        <v>1835.63019678</v>
      </c>
      <c r="Q34" s="84" t="n">
        <v>24.07322243</v>
      </c>
      <c r="R34" s="84" t="n">
        <v>0</v>
      </c>
      <c r="S34" s="85" t="n">
        <v>0</v>
      </c>
      <c r="T34" s="270" t="n">
        <v>0</v>
      </c>
    </row>
    <row r="35" ht="12.75" customHeight="1" s="406">
      <c r="C35" s="80" t="n"/>
      <c r="D35" s="258">
        <f>$D$17</f>
        <v/>
      </c>
      <c r="E35" s="271">
        <f>F35+L35</f>
        <v/>
      </c>
      <c r="F35" s="86">
        <f>SUM(G35:K35)</f>
        <v/>
      </c>
      <c r="G35" s="86" t="n">
        <v>0</v>
      </c>
      <c r="H35" s="86" t="n">
        <v>0</v>
      </c>
      <c r="I35" s="86" t="n">
        <v>309.942</v>
      </c>
      <c r="J35" s="86" t="n">
        <v>0</v>
      </c>
      <c r="K35" s="86" t="n">
        <v>0</v>
      </c>
      <c r="L35" s="86">
        <f>SUM(M35:R35)</f>
        <v/>
      </c>
      <c r="M35" s="86" t="n">
        <v>3214.441159</v>
      </c>
      <c r="N35" s="86" t="n">
        <v>1034.643389</v>
      </c>
      <c r="O35" s="86" t="n">
        <v>541.195612</v>
      </c>
      <c r="P35" s="86" t="n">
        <v>1663.902606</v>
      </c>
      <c r="Q35" s="86" t="n">
        <v>7.927483000000001</v>
      </c>
      <c r="R35" s="86" t="n">
        <v>3.159</v>
      </c>
      <c r="S35" s="87" t="n">
        <v>0.85</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174.19925</v>
      </c>
      <c r="N36" s="84" t="n">
        <v>33.9</v>
      </c>
      <c r="O36" s="84" t="n">
        <v>0</v>
      </c>
      <c r="P36" s="84" t="n">
        <v>44.17</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94.19925000000001</v>
      </c>
      <c r="N37" s="86" t="n">
        <v>33.905</v>
      </c>
      <c r="O37" s="86" t="n">
        <v>0</v>
      </c>
      <c r="P37" s="86" t="n">
        <v>74.22199999999999</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698.7413600299999</v>
      </c>
      <c r="N38" s="84" t="n">
        <v>620.93206336</v>
      </c>
      <c r="O38" s="84" t="n">
        <v>34.07999999</v>
      </c>
      <c r="P38" s="84" t="n">
        <v>212.93215033</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595.023064</v>
      </c>
      <c r="N39" s="86" t="n">
        <v>518.3404859999999</v>
      </c>
      <c r="O39" s="86" t="n">
        <v>30.6</v>
      </c>
      <c r="P39" s="86" t="n">
        <v>183.095</v>
      </c>
      <c r="Q39" s="86" t="n">
        <v>14.916</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467.89758045</v>
      </c>
      <c r="N46" s="84" t="n">
        <v>0</v>
      </c>
      <c r="O46" s="84" t="n">
        <v>0</v>
      </c>
      <c r="P46" s="84" t="n">
        <v>31.511963</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508.98178</v>
      </c>
      <c r="N47" s="86" t="n">
        <v>0</v>
      </c>
      <c r="O47" s="86" t="n">
        <v>0</v>
      </c>
      <c r="P47" s="86" t="n">
        <v>31.5</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23.08719237</v>
      </c>
      <c r="H50" s="84" t="n">
        <v>209.91824522</v>
      </c>
      <c r="I50" s="84" t="n">
        <v>2518.190283460001</v>
      </c>
      <c r="J50" s="84" t="n">
        <v>0</v>
      </c>
      <c r="K50" s="84" t="n">
        <v>0</v>
      </c>
      <c r="L50" s="84">
        <f>SUM(M50:R50)</f>
        <v/>
      </c>
      <c r="M50" s="84" t="n">
        <v>3409.45576207</v>
      </c>
      <c r="N50" s="84" t="n">
        <v>1700.00105904</v>
      </c>
      <c r="O50" s="84" t="n">
        <v>386.61673835</v>
      </c>
      <c r="P50" s="84" t="n">
        <v>1809.88508989</v>
      </c>
      <c r="Q50" s="84" t="n">
        <v>14.418</v>
      </c>
      <c r="R50" s="84" t="n">
        <v>0</v>
      </c>
      <c r="S50" s="85" t="n">
        <v>0</v>
      </c>
      <c r="T50" s="270" t="n">
        <v>0</v>
      </c>
    </row>
    <row r="51" ht="12.75" customHeight="1" s="406">
      <c r="C51" s="80" t="n"/>
      <c r="D51" s="258">
        <f>$D$17</f>
        <v/>
      </c>
      <c r="E51" s="271">
        <f>F51+L51</f>
        <v/>
      </c>
      <c r="F51" s="86">
        <f>SUM(G51:K51)</f>
        <v/>
      </c>
      <c r="G51" s="86" t="n">
        <v>131.4312</v>
      </c>
      <c r="H51" s="86" t="n">
        <v>167.618521</v>
      </c>
      <c r="I51" s="86" t="n">
        <v>2115.444368</v>
      </c>
      <c r="J51" s="86" t="n">
        <v>0</v>
      </c>
      <c r="K51" s="86" t="n">
        <v>0</v>
      </c>
      <c r="L51" s="86">
        <f>SUM(M51:R51)</f>
        <v/>
      </c>
      <c r="M51" s="86" t="n">
        <v>3162.045950000001</v>
      </c>
      <c r="N51" s="86" t="n">
        <v>1563.003515</v>
      </c>
      <c r="O51" s="86" t="n">
        <v>159.418</v>
      </c>
      <c r="P51" s="86" t="n">
        <v>1619.657941</v>
      </c>
      <c r="Q51" s="86" t="n">
        <v>0</v>
      </c>
      <c r="R51" s="86" t="n">
        <v>0</v>
      </c>
      <c r="S51" s="87" t="n">
        <v>1.1e-05</v>
      </c>
      <c r="T51" s="272" t="n">
        <v>0</v>
      </c>
    </row>
    <row r="52" ht="12.75" customHeight="1" s="406">
      <c r="B52" s="13" t="inlineStr">
        <is>
          <t>AT</t>
        </is>
      </c>
      <c r="C52" s="82" t="inlineStr">
        <is>
          <t>Österreich</t>
        </is>
      </c>
      <c r="D52" s="257">
        <f>$D$16</f>
        <v/>
      </c>
      <c r="E52" s="269">
        <f>F52+L52</f>
        <v/>
      </c>
      <c r="F52" s="84">
        <f>SUM(G52:K52)</f>
        <v/>
      </c>
      <c r="G52" s="84" t="n">
        <v>16.3</v>
      </c>
      <c r="H52" s="84" t="n">
        <v>43.4</v>
      </c>
      <c r="I52" s="84" t="n">
        <v>24.8</v>
      </c>
      <c r="J52" s="84" t="n">
        <v>0</v>
      </c>
      <c r="K52" s="84" t="n">
        <v>0</v>
      </c>
      <c r="L52" s="84">
        <f>SUM(M52:R52)</f>
        <v/>
      </c>
      <c r="M52" s="84" t="n">
        <v>260.79936217</v>
      </c>
      <c r="N52" s="84" t="n">
        <v>356.97985998</v>
      </c>
      <c r="O52" s="84" t="n">
        <v>17.672317</v>
      </c>
      <c r="P52" s="84" t="n">
        <v>127.5098</v>
      </c>
      <c r="Q52" s="84" t="n">
        <v>22.70879698</v>
      </c>
      <c r="R52" s="84" t="n">
        <v>0</v>
      </c>
      <c r="S52" s="85" t="n">
        <v>0.4</v>
      </c>
      <c r="T52" s="270" t="n">
        <v>0.4</v>
      </c>
    </row>
    <row r="53" ht="12.75" customHeight="1" s="406">
      <c r="C53" s="80" t="n"/>
      <c r="D53" s="258">
        <f>$D$17</f>
        <v/>
      </c>
      <c r="E53" s="271">
        <f>F53+L53</f>
        <v/>
      </c>
      <c r="F53" s="86">
        <f>SUM(G53:K53)</f>
        <v/>
      </c>
      <c r="G53" s="86" t="n">
        <v>14.9</v>
      </c>
      <c r="H53" s="86" t="n">
        <v>34.8</v>
      </c>
      <c r="I53" s="86" t="n">
        <v>24.8</v>
      </c>
      <c r="J53" s="86" t="n">
        <v>0</v>
      </c>
      <c r="K53" s="86" t="n">
        <v>0</v>
      </c>
      <c r="L53" s="86">
        <f>SUM(M53:R53)</f>
        <v/>
      </c>
      <c r="M53" s="86" t="n">
        <v>282.146938</v>
      </c>
      <c r="N53" s="86" t="n">
        <v>386.325085</v>
      </c>
      <c r="O53" s="86" t="n">
        <v>8</v>
      </c>
      <c r="P53" s="86" t="n">
        <v>126.227117</v>
      </c>
      <c r="Q53" s="86" t="n">
        <v>22.7</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2648.33306469</v>
      </c>
      <c r="N54" s="84" t="n">
        <v>2044.21082107</v>
      </c>
      <c r="O54" s="84" t="n">
        <v>681.93189792</v>
      </c>
      <c r="P54" s="84" t="n">
        <v>923.43995193</v>
      </c>
      <c r="Q54" s="84" t="n">
        <v>4.82262236</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2103.919477</v>
      </c>
      <c r="N55" s="86" t="n">
        <v>1725.395617</v>
      </c>
      <c r="O55" s="86" t="n">
        <v>528.7</v>
      </c>
      <c r="P55" s="86" t="n">
        <v>816.919877</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110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110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141.20718341</v>
      </c>
      <c r="J60" s="84" t="n">
        <v>0</v>
      </c>
      <c r="K60" s="84" t="n">
        <v>0</v>
      </c>
      <c r="L60" s="84">
        <f>SUM(M60:R60)</f>
        <v/>
      </c>
      <c r="M60" s="84" t="n">
        <v>523.81741274</v>
      </c>
      <c r="N60" s="84" t="n">
        <v>495.11515594</v>
      </c>
      <c r="O60" s="84" t="n">
        <v>142.90308702</v>
      </c>
      <c r="P60" s="84" t="n">
        <v>291.32595468</v>
      </c>
      <c r="Q60" s="84" t="n">
        <v>0</v>
      </c>
      <c r="R60" s="84" t="n">
        <v>0</v>
      </c>
      <c r="S60" s="85" t="n">
        <v>0</v>
      </c>
      <c r="T60" s="270" t="n">
        <v>0</v>
      </c>
    </row>
    <row r="61" ht="12.75" customHeight="1" s="406">
      <c r="C61" s="80" t="n"/>
      <c r="D61" s="258">
        <f>$D$17</f>
        <v/>
      </c>
      <c r="E61" s="271">
        <f>F61+L61</f>
        <v/>
      </c>
      <c r="F61" s="86">
        <f>SUM(G61:K61)</f>
        <v/>
      </c>
      <c r="G61" s="86" t="n">
        <v>0</v>
      </c>
      <c r="H61" s="86" t="n">
        <v>0</v>
      </c>
      <c r="I61" s="86" t="n">
        <v>113.179323</v>
      </c>
      <c r="J61" s="86" t="n">
        <v>0</v>
      </c>
      <c r="K61" s="86" t="n">
        <v>0</v>
      </c>
      <c r="L61" s="86">
        <f>SUM(M61:R61)</f>
        <v/>
      </c>
      <c r="M61" s="86" t="n">
        <v>489.979933</v>
      </c>
      <c r="N61" s="86" t="n">
        <v>404.035722</v>
      </c>
      <c r="O61" s="86" t="n">
        <v>167.3</v>
      </c>
      <c r="P61" s="86" t="n">
        <v>271.306229</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23.55580295</v>
      </c>
      <c r="O62" s="84" t="n">
        <v>0</v>
      </c>
      <c r="P62" s="84" t="n">
        <v>71</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23.962592</v>
      </c>
      <c r="O63" s="86" t="n">
        <v>0</v>
      </c>
      <c r="P63" s="86" t="n">
        <v>66</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45</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44</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174.900415</v>
      </c>
      <c r="J66" s="84" t="n">
        <v>0</v>
      </c>
      <c r="K66" s="84" t="n">
        <v>0</v>
      </c>
      <c r="L66" s="84">
        <f>SUM(M66:R66)</f>
        <v/>
      </c>
      <c r="M66" s="84" t="n">
        <v>283.846</v>
      </c>
      <c r="N66" s="84" t="n">
        <v>1358.08399493</v>
      </c>
      <c r="O66" s="84" t="n">
        <v>188.370403</v>
      </c>
      <c r="P66" s="84" t="n">
        <v>297.816477</v>
      </c>
      <c r="Q66" s="84" t="n">
        <v>0</v>
      </c>
      <c r="R66" s="84" t="n">
        <v>0</v>
      </c>
      <c r="S66" s="85" t="n">
        <v>0</v>
      </c>
      <c r="T66" s="270" t="n">
        <v>0</v>
      </c>
    </row>
    <row r="67" ht="12.75" customHeight="1" s="406">
      <c r="C67" s="80" t="n"/>
      <c r="D67" s="258">
        <f>$D$17</f>
        <v/>
      </c>
      <c r="E67" s="271">
        <f>F67+L67</f>
        <v/>
      </c>
      <c r="F67" s="86">
        <f>SUM(G67:K67)</f>
        <v/>
      </c>
      <c r="G67" s="86" t="n">
        <v>0</v>
      </c>
      <c r="H67" s="86" t="n">
        <v>0</v>
      </c>
      <c r="I67" s="86" t="n">
        <v>8.5</v>
      </c>
      <c r="J67" s="86" t="n">
        <v>0</v>
      </c>
      <c r="K67" s="86" t="n">
        <v>0</v>
      </c>
      <c r="L67" s="86">
        <f>SUM(M67:R67)</f>
        <v/>
      </c>
      <c r="M67" s="86" t="n">
        <v>251.66</v>
      </c>
      <c r="N67" s="86" t="n">
        <v>1330.563</v>
      </c>
      <c r="O67" s="86" t="n">
        <v>132.2</v>
      </c>
      <c r="P67" s="86" t="n">
        <v>164.6</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500.31796793</v>
      </c>
      <c r="N68" s="84" t="n">
        <v>252.35590078</v>
      </c>
      <c r="O68" s="84" t="n">
        <v>255.965335</v>
      </c>
      <c r="P68" s="84" t="n">
        <v>154.93168</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620.67597</v>
      </c>
      <c r="N69" s="86" t="n">
        <v>250.484601</v>
      </c>
      <c r="O69" s="86" t="n">
        <v>199</v>
      </c>
      <c r="P69" s="86" t="n">
        <v>55.2</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78</v>
      </c>
      <c r="N70" s="84" t="n">
        <v>49</v>
      </c>
      <c r="O70" s="84" t="n">
        <v>0</v>
      </c>
      <c r="P70" s="84" t="n">
        <v>12</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78</v>
      </c>
      <c r="N71" s="86" t="n">
        <v>49</v>
      </c>
      <c r="O71" s="86" t="n">
        <v>0</v>
      </c>
      <c r="P71" s="86" t="n">
        <v>12</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49.56784978</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54.853042</v>
      </c>
      <c r="N79" s="86" t="n">
        <v>20.326384</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1611.2</v>
      </c>
      <c r="H80" s="84" t="n">
        <v>2650.3</v>
      </c>
      <c r="I80" s="84" t="n">
        <v>0</v>
      </c>
      <c r="J80" s="84" t="n">
        <v>0</v>
      </c>
      <c r="K80" s="84" t="n">
        <v>0</v>
      </c>
      <c r="L80" s="84">
        <f>SUM(M80:R80)</f>
        <v/>
      </c>
      <c r="M80" s="84" t="n">
        <v>63.09881669</v>
      </c>
      <c r="N80" s="84" t="n">
        <v>0</v>
      </c>
      <c r="O80" s="84" t="n">
        <v>0</v>
      </c>
      <c r="P80" s="84" t="n">
        <v>226.65342464</v>
      </c>
      <c r="Q80" s="84" t="n">
        <v>0</v>
      </c>
      <c r="R80" s="84" t="n">
        <v>0</v>
      </c>
      <c r="S80" s="85" t="n">
        <v>0.2</v>
      </c>
      <c r="T80" s="270" t="n">
        <v>0.2</v>
      </c>
    </row>
    <row r="81" ht="12.75" customHeight="1" s="406">
      <c r="C81" s="80" t="n"/>
      <c r="D81" s="258">
        <f>$D$17</f>
        <v/>
      </c>
      <c r="E81" s="271">
        <f>F81+L81</f>
        <v/>
      </c>
      <c r="F81" s="86">
        <f>SUM(G81:K81)</f>
        <v/>
      </c>
      <c r="G81" s="86" t="n">
        <v>1581.8</v>
      </c>
      <c r="H81" s="86" t="n">
        <v>2620.5</v>
      </c>
      <c r="I81" s="86" t="n">
        <v>0</v>
      </c>
      <c r="J81" s="86" t="n">
        <v>0</v>
      </c>
      <c r="K81" s="86" t="n">
        <v>0</v>
      </c>
      <c r="L81" s="86">
        <f>SUM(M81:R81)</f>
        <v/>
      </c>
      <c r="M81" s="86" t="n">
        <v>67</v>
      </c>
      <c r="N81" s="86" t="n">
        <v>22.282387</v>
      </c>
      <c r="O81" s="86" t="n">
        <v>0</v>
      </c>
      <c r="P81" s="86" t="n">
        <v>225.2</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87.10974778000001</v>
      </c>
      <c r="N84" s="84" t="n">
        <v>58.04362645</v>
      </c>
      <c r="O84" s="84" t="n">
        <v>0</v>
      </c>
      <c r="P84" s="84" t="n">
        <v>265.8993049</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88.650711</v>
      </c>
      <c r="N85" s="86" t="n">
        <v>59.070413</v>
      </c>
      <c r="O85" s="86" t="n">
        <v>0</v>
      </c>
      <c r="P85" s="86" t="n">
        <v>344.6</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2542.52318188</v>
      </c>
      <c r="J86" s="84" t="n">
        <v>0</v>
      </c>
      <c r="K86" s="84" t="n">
        <v>0</v>
      </c>
      <c r="L86" s="84">
        <f>SUM(M86:R86)</f>
        <v/>
      </c>
      <c r="M86" s="84" t="n">
        <v>6853.487118159999</v>
      </c>
      <c r="N86" s="84" t="n">
        <v>502.6466066</v>
      </c>
      <c r="O86" s="84" t="n">
        <v>87.93087342000001</v>
      </c>
      <c r="P86" s="84" t="n">
        <v>1551.8271114</v>
      </c>
      <c r="Q86" s="84" t="n">
        <v>0</v>
      </c>
      <c r="R86" s="84" t="n">
        <v>0</v>
      </c>
      <c r="S86" s="85" t="n">
        <v>1</v>
      </c>
      <c r="T86" s="270" t="n">
        <v>0</v>
      </c>
    </row>
    <row r="87" ht="12.75" customHeight="1" s="406">
      <c r="C87" s="80" t="n"/>
      <c r="D87" s="258">
        <f>$D$17</f>
        <v/>
      </c>
      <c r="E87" s="271">
        <f>F87+L87</f>
        <v/>
      </c>
      <c r="F87" s="86">
        <f>SUM(G87:K87)</f>
        <v/>
      </c>
      <c r="G87" s="86" t="n">
        <v>0</v>
      </c>
      <c r="H87" s="86" t="n">
        <v>0</v>
      </c>
      <c r="I87" s="86" t="n">
        <v>2903.301185</v>
      </c>
      <c r="J87" s="86" t="n">
        <v>0</v>
      </c>
      <c r="K87" s="86" t="n">
        <v>0</v>
      </c>
      <c r="L87" s="86">
        <f>SUM(M87:R87)</f>
        <v/>
      </c>
      <c r="M87" s="86" t="n">
        <v>8065.164103000001</v>
      </c>
      <c r="N87" s="86" t="n">
        <v>768.8478369999999</v>
      </c>
      <c r="O87" s="86" t="n">
        <v>87.2</v>
      </c>
      <c r="P87" s="86" t="n">
        <v>1881.990031</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321.73661924</v>
      </c>
      <c r="J88" s="84" t="n">
        <v>0</v>
      </c>
      <c r="K88" s="84" t="n">
        <v>0</v>
      </c>
      <c r="L88" s="84">
        <f>SUM(M88:R88)</f>
        <v/>
      </c>
      <c r="M88" s="84" t="n">
        <v>0</v>
      </c>
      <c r="N88" s="84" t="n">
        <v>0</v>
      </c>
      <c r="O88" s="84" t="n">
        <v>35.46311884</v>
      </c>
      <c r="P88" s="84" t="n">
        <v>195.00416693</v>
      </c>
      <c r="Q88" s="84" t="n">
        <v>0</v>
      </c>
      <c r="R88" s="84" t="n">
        <v>0</v>
      </c>
      <c r="S88" s="85" t="n">
        <v>0</v>
      </c>
      <c r="T88" s="270" t="n">
        <v>0</v>
      </c>
    </row>
    <row r="89" ht="12.75" customHeight="1" s="406">
      <c r="C89" s="261" t="n"/>
      <c r="D89" s="262">
        <f>$D$17</f>
        <v/>
      </c>
      <c r="E89" s="273">
        <f>F89+L89</f>
        <v/>
      </c>
      <c r="F89" s="274">
        <f>SUM(G89:K89)</f>
        <v/>
      </c>
      <c r="G89" s="274" t="n">
        <v>0</v>
      </c>
      <c r="H89" s="274" t="n">
        <v>0</v>
      </c>
      <c r="I89" s="274" t="n">
        <v>260.2</v>
      </c>
      <c r="J89" s="274" t="n">
        <v>0</v>
      </c>
      <c r="K89" s="274" t="n">
        <v>0</v>
      </c>
      <c r="L89" s="274">
        <f>SUM(M89:R89)</f>
        <v/>
      </c>
      <c r="M89" s="274" t="n">
        <v>0</v>
      </c>
      <c r="N89" s="274" t="n">
        <v>0</v>
      </c>
      <c r="O89" s="274" t="n">
        <v>41.7</v>
      </c>
      <c r="P89" s="274" t="n">
        <v>139.9</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10862.84266754066</v>
      </c>
      <c r="G12" s="121" t="n">
        <v>5889.543166229398</v>
      </c>
      <c r="H12" s="84" t="n">
        <v>28740.55709251462</v>
      </c>
      <c r="I12" s="84" t="n">
        <v>70810.39860987349</v>
      </c>
      <c r="J12" s="85" t="n">
        <v>13381.9755599681</v>
      </c>
      <c r="K12" s="121" t="n">
        <v>12215.45419803866</v>
      </c>
      <c r="L12" s="84" t="n">
        <v>11166.906501038</v>
      </c>
      <c r="M12" s="84" t="n">
        <v>5086.882909930001</v>
      </c>
      <c r="N12" s="270" t="n">
        <v>738.868397673</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10495.27683296061</v>
      </c>
      <c r="G13" s="125" t="n">
        <v>6420.731812471208</v>
      </c>
      <c r="H13" s="126" t="n">
        <v>31124.14608123372</v>
      </c>
      <c r="I13" s="126" t="n">
        <v>64343.74925757717</v>
      </c>
      <c r="J13" s="127" t="n">
        <v>17942.11708445196</v>
      </c>
      <c r="K13" s="125" t="n">
        <v>11585.88120151061</v>
      </c>
      <c r="L13" s="126" t="n">
        <v>11047.26716501</v>
      </c>
      <c r="M13" s="126" t="n">
        <v>5172.496490494897</v>
      </c>
      <c r="N13" s="290" t="n">
        <v>770.3333989999999</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7118.02258912777</v>
      </c>
      <c r="G14" s="121" t="n">
        <v>335.51047972</v>
      </c>
      <c r="H14" s="84" t="n">
        <v>25908.415372584</v>
      </c>
      <c r="I14" s="84" t="n">
        <v>67182.59378352201</v>
      </c>
      <c r="J14" s="85" t="n">
        <v>11860.048983837</v>
      </c>
      <c r="K14" s="121" t="n">
        <v>7661.023696986769</v>
      </c>
      <c r="L14" s="84" t="n">
        <v>10273.746154206</v>
      </c>
      <c r="M14" s="84" t="n">
        <v>4164.514883620001</v>
      </c>
      <c r="N14" s="270" t="n">
        <v>363.13546544</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7113.27897221074</v>
      </c>
      <c r="G15" s="125" t="n">
        <v>846.3704319999999</v>
      </c>
      <c r="H15" s="126" t="n">
        <v>27497.47315607</v>
      </c>
      <c r="I15" s="126" t="n">
        <v>59156.63144631</v>
      </c>
      <c r="J15" s="127" t="n">
        <v>16426.91964954</v>
      </c>
      <c r="K15" s="125" t="n">
        <v>7669.54849076074</v>
      </c>
      <c r="L15" s="126" t="n">
        <v>9803.762119000001</v>
      </c>
      <c r="M15" s="126" t="n">
        <v>4152.863745000001</v>
      </c>
      <c r="N15" s="290" t="n">
        <v>378.1155209999999</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92.00591600000001</v>
      </c>
      <c r="G16" s="121" t="n">
        <v>75</v>
      </c>
      <c r="H16" s="84" t="n">
        <v>153</v>
      </c>
      <c r="I16" s="84" t="n">
        <v>0</v>
      </c>
      <c r="J16" s="85" t="n">
        <v>125</v>
      </c>
      <c r="K16" s="121" t="n">
        <v>87.80591600000001</v>
      </c>
      <c r="L16" s="84" t="n">
        <v>65.83420154000001</v>
      </c>
      <c r="M16" s="84" t="n">
        <v>629.1880263099999</v>
      </c>
      <c r="N16" s="270" t="n">
        <v>54.2</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104.83354958</v>
      </c>
      <c r="G17" s="125" t="n">
        <v>75</v>
      </c>
      <c r="H17" s="126" t="n">
        <v>98</v>
      </c>
      <c r="I17" s="126" t="n">
        <v>0</v>
      </c>
      <c r="J17" s="127" t="n">
        <v>125</v>
      </c>
      <c r="K17" s="125" t="n">
        <v>104.47454958</v>
      </c>
      <c r="L17" s="126" t="n">
        <v>92.85677701</v>
      </c>
      <c r="M17" s="126" t="n">
        <v>687.264812</v>
      </c>
      <c r="N17" s="290" t="n">
        <v>50.359</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654.6970892160209</v>
      </c>
      <c r="G20" s="121" t="n">
        <v>0</v>
      </c>
      <c r="H20" s="84" t="n">
        <v>0</v>
      </c>
      <c r="I20" s="84" t="n">
        <v>0</v>
      </c>
      <c r="J20" s="85" t="n">
        <v>0</v>
      </c>
      <c r="K20" s="121" t="n">
        <v>562.748089216021</v>
      </c>
      <c r="L20" s="84" t="n">
        <v>0</v>
      </c>
      <c r="M20" s="84" t="n">
        <v>0</v>
      </c>
      <c r="N20" s="270" t="n">
        <v>109.949</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476.5783990562508</v>
      </c>
      <c r="G21" s="125" t="n">
        <v>0</v>
      </c>
      <c r="H21" s="126" t="n">
        <v>0</v>
      </c>
      <c r="I21" s="126" t="n">
        <v>0</v>
      </c>
      <c r="J21" s="127" t="n">
        <v>0</v>
      </c>
      <c r="K21" s="125" t="n">
        <v>337.2803990562506</v>
      </c>
      <c r="L21" s="126" t="n">
        <v>0</v>
      </c>
      <c r="M21" s="126" t="n">
        <v>0</v>
      </c>
      <c r="N21" s="290" t="n">
        <v>172.338</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5</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153.160627805</v>
      </c>
      <c r="G24" s="121" t="n">
        <v>0</v>
      </c>
      <c r="H24" s="84" t="n">
        <v>0</v>
      </c>
      <c r="I24" s="84" t="n">
        <v>90.5166667</v>
      </c>
      <c r="J24" s="85" t="n">
        <v>5</v>
      </c>
      <c r="K24" s="121" t="n">
        <v>153.160627805</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59.42443383</v>
      </c>
      <c r="G25" s="125" t="n">
        <v>9</v>
      </c>
      <c r="H25" s="126" t="n">
        <v>0</v>
      </c>
      <c r="I25" s="126" t="n">
        <v>100.25000002</v>
      </c>
      <c r="J25" s="127" t="n">
        <v>13</v>
      </c>
      <c r="K25" s="125" t="n">
        <v>59.42443383</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571.42828074544</v>
      </c>
      <c r="G26" s="121" t="n">
        <v>284.04325788</v>
      </c>
      <c r="H26" s="84" t="n">
        <v>740.62260072</v>
      </c>
      <c r="I26" s="84" t="n">
        <v>2203.77816506</v>
      </c>
      <c r="J26" s="85" t="n">
        <v>749.9008526199999</v>
      </c>
      <c r="K26" s="121" t="n">
        <v>731.69226459544</v>
      </c>
      <c r="L26" s="84" t="n">
        <v>60.4</v>
      </c>
      <c r="M26" s="84" t="n">
        <v>244.18</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595.488661632096</v>
      </c>
      <c r="G27" s="125" t="n">
        <v>280.185437</v>
      </c>
      <c r="H27" s="126" t="n">
        <v>858.27946395</v>
      </c>
      <c r="I27" s="126" t="n">
        <v>2096.515246</v>
      </c>
      <c r="J27" s="127" t="n">
        <v>801.9979139999999</v>
      </c>
      <c r="K27" s="125" t="n">
        <v>754.880185632096</v>
      </c>
      <c r="L27" s="126" t="n">
        <v>63.35</v>
      </c>
      <c r="M27" s="126" t="n">
        <v>277.907</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491.285621830936</v>
      </c>
      <c r="G30" s="121" t="n">
        <v>0</v>
      </c>
      <c r="H30" s="84" t="n">
        <v>12</v>
      </c>
      <c r="I30" s="84" t="n">
        <v>625.833786242586</v>
      </c>
      <c r="J30" s="85" t="n">
        <v>80.3670431720976</v>
      </c>
      <c r="K30" s="121" t="n">
        <v>491.285621830936</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551.5135047358733</v>
      </c>
      <c r="G31" s="125" t="n">
        <v>0</v>
      </c>
      <c r="H31" s="126" t="n">
        <v>29.476814</v>
      </c>
      <c r="I31" s="126" t="n">
        <v>2117.29743249709</v>
      </c>
      <c r="J31" s="127" t="n">
        <v>79.2281769119635</v>
      </c>
      <c r="K31" s="125" t="n">
        <v>551.5135047358733</v>
      </c>
      <c r="L31" s="126" t="n">
        <v>0</v>
      </c>
      <c r="M31" s="126" t="n">
        <v>1.46093349489677</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524.7852595944987</v>
      </c>
      <c r="H34" s="84" t="n">
        <v>349.13179103</v>
      </c>
      <c r="I34" s="84" t="n">
        <v>196.16382458</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54.6214450055353</v>
      </c>
      <c r="H35" s="126" t="n">
        <v>440.99284716</v>
      </c>
      <c r="I35" s="126" t="n">
        <v>239.61448208</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20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20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17</v>
      </c>
      <c r="H38" s="84" t="n">
        <v>0</v>
      </c>
      <c r="I38" s="84" t="n">
        <v>54.601</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79.73699999999999</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5</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38.4</v>
      </c>
      <c r="H42" s="84" t="n">
        <v>0</v>
      </c>
      <c r="I42" s="84" t="n">
        <v>0</v>
      </c>
      <c r="J42" s="85" t="n">
        <v>81.34999999999999</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38.4</v>
      </c>
      <c r="H43" s="126" t="n">
        <v>0</v>
      </c>
      <c r="I43" s="126" t="n">
        <v>0</v>
      </c>
      <c r="J43" s="127" t="n">
        <v>103.442</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13</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445.54143285741</v>
      </c>
      <c r="G46" s="121" t="n">
        <v>0</v>
      </c>
      <c r="H46" s="84" t="n">
        <v>0</v>
      </c>
      <c r="I46" s="84" t="n">
        <v>0</v>
      </c>
      <c r="J46" s="85" t="n">
        <v>0</v>
      </c>
      <c r="K46" s="121" t="n">
        <v>445.54143285741</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367.21189655</v>
      </c>
      <c r="G47" s="125" t="n">
        <v>0</v>
      </c>
      <c r="H47" s="126" t="n">
        <v>0</v>
      </c>
      <c r="I47" s="126" t="n">
        <v>0</v>
      </c>
      <c r="J47" s="127" t="n">
        <v>0</v>
      </c>
      <c r="K47" s="125" t="n">
        <v>367.21189655</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99.249680324</v>
      </c>
      <c r="G48" s="121" t="n">
        <v>4432.441581459</v>
      </c>
      <c r="H48" s="84" t="n">
        <v>103.26553392</v>
      </c>
      <c r="I48" s="84" t="n">
        <v>68.75673136</v>
      </c>
      <c r="J48" s="85" t="n">
        <v>0</v>
      </c>
      <c r="K48" s="121" t="n">
        <v>505.249680324</v>
      </c>
      <c r="L48" s="84" t="n">
        <v>496.47438163</v>
      </c>
      <c r="M48" s="84" t="n">
        <v>49</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75.73141905</v>
      </c>
      <c r="G49" s="125" t="n">
        <v>4828.877908</v>
      </c>
      <c r="H49" s="126" t="n">
        <v>108.744993</v>
      </c>
      <c r="I49" s="126" t="n">
        <v>73.824432</v>
      </c>
      <c r="J49" s="127" t="n">
        <v>0</v>
      </c>
      <c r="K49" s="125" t="n">
        <v>495.73141905</v>
      </c>
      <c r="L49" s="126" t="n">
        <v>806.8791189999999</v>
      </c>
      <c r="M49" s="126" t="n">
        <v>53</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23.3</v>
      </c>
      <c r="H50" s="84" t="n">
        <v>0</v>
      </c>
      <c r="I50" s="84" t="n">
        <v>0</v>
      </c>
      <c r="J50" s="85" t="n">
        <v>0</v>
      </c>
      <c r="K50" s="121" t="n">
        <v>248.49530183</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43.452</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5</v>
      </c>
      <c r="H52" s="84" t="n">
        <v>93</v>
      </c>
      <c r="I52" s="84" t="n">
        <v>0</v>
      </c>
      <c r="J52" s="85" t="n">
        <v>180</v>
      </c>
      <c r="K52" s="121" t="n">
        <v>83</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107</v>
      </c>
      <c r="I53" s="126" t="n">
        <v>0</v>
      </c>
      <c r="J53" s="127" t="n">
        <v>180</v>
      </c>
      <c r="K53" s="125" t="n">
        <v>83</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103.92626709</v>
      </c>
      <c r="G56" s="121" t="n">
        <v>0</v>
      </c>
      <c r="H56" s="84" t="n">
        <v>0</v>
      </c>
      <c r="I56" s="84" t="n">
        <v>8</v>
      </c>
      <c r="J56" s="85" t="n">
        <v>0</v>
      </c>
      <c r="K56" s="121" t="n">
        <v>103.92626709</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118.90373934</v>
      </c>
      <c r="G57" s="125" t="n">
        <v>0</v>
      </c>
      <c r="H57" s="126" t="n">
        <v>0</v>
      </c>
      <c r="I57" s="126" t="n">
        <v>8</v>
      </c>
      <c r="J57" s="127" t="n">
        <v>0</v>
      </c>
      <c r="K57" s="125" t="n">
        <v>118.90373934</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45</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10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50</v>
      </c>
      <c r="H62" s="84" t="n">
        <v>369.46861774</v>
      </c>
      <c r="I62" s="84" t="n">
        <v>30</v>
      </c>
      <c r="J62" s="85" t="n">
        <v>7</v>
      </c>
      <c r="K62" s="121" t="n">
        <v>0</v>
      </c>
      <c r="L62" s="84" t="n">
        <v>24.24</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50</v>
      </c>
      <c r="H63" s="126" t="n">
        <v>595.81236774</v>
      </c>
      <c r="I63" s="126" t="n">
        <v>59.528694</v>
      </c>
      <c r="J63" s="127" t="n">
        <v>20</v>
      </c>
      <c r="K63" s="125" t="n">
        <v>0</v>
      </c>
      <c r="L63" s="126" t="n">
        <v>36.373333</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41.16116673</v>
      </c>
      <c r="G74" s="121" t="n">
        <v>0</v>
      </c>
      <c r="H74" s="84" t="n">
        <v>0</v>
      </c>
      <c r="I74" s="84" t="n">
        <v>0</v>
      </c>
      <c r="J74" s="85" t="n">
        <v>0</v>
      </c>
      <c r="K74" s="121" t="n">
        <v>41.16116673</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58.47650005</v>
      </c>
      <c r="G75" s="125" t="n">
        <v>0</v>
      </c>
      <c r="H75" s="126" t="n">
        <v>0</v>
      </c>
      <c r="I75" s="126" t="n">
        <v>0</v>
      </c>
      <c r="J75" s="127" t="n">
        <v>0</v>
      </c>
      <c r="K75" s="125" t="n">
        <v>58.47650005</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440.288940372886</v>
      </c>
      <c r="G76" s="121" t="n">
        <v>0</v>
      </c>
      <c r="H76" s="84" t="n">
        <v>814.843076603292</v>
      </c>
      <c r="I76" s="84" t="n">
        <v>103.799045048786</v>
      </c>
      <c r="J76" s="85" t="n">
        <v>3e-05</v>
      </c>
      <c r="K76" s="121" t="n">
        <v>434.188940372886</v>
      </c>
      <c r="L76" s="84" t="n">
        <v>100</v>
      </c>
      <c r="M76" s="84" t="n">
        <v>0</v>
      </c>
      <c r="N76" s="270" t="n">
        <v>6.1</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570.9975283686859</v>
      </c>
      <c r="G77" s="125" t="n">
        <v>0</v>
      </c>
      <c r="H77" s="126" t="n">
        <v>955.2517774646509</v>
      </c>
      <c r="I77" s="126" t="n">
        <v>102.165917449939</v>
      </c>
      <c r="J77" s="127" t="n">
        <v>0</v>
      </c>
      <c r="K77" s="125" t="n">
        <v>562.673528368686</v>
      </c>
      <c r="L77" s="126" t="n">
        <v>100</v>
      </c>
      <c r="M77" s="126" t="n">
        <v>0</v>
      </c>
      <c r="N77" s="290" t="n">
        <v>8.324</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10</v>
      </c>
      <c r="I78" s="84" t="n">
        <v>62</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149</v>
      </c>
      <c r="H79" s="126" t="n">
        <v>52</v>
      </c>
      <c r="I79" s="126" t="n">
        <v>80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43</v>
      </c>
      <c r="G80" s="121" t="n">
        <v>16.0625875758991</v>
      </c>
      <c r="H80" s="84" t="n">
        <v>115.3100999173377</v>
      </c>
      <c r="I80" s="84" t="n">
        <v>9.048497206</v>
      </c>
      <c r="J80" s="85" t="n">
        <v>32.2</v>
      </c>
      <c r="K80" s="121" t="n">
        <v>0</v>
      </c>
      <c r="L80" s="84" t="n">
        <v>146.211763662</v>
      </c>
      <c r="M80" s="84" t="n">
        <v>0</v>
      </c>
      <c r="N80" s="270" t="n">
        <v>43</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54</v>
      </c>
      <c r="G81" s="125" t="n">
        <v>15.8245904656727</v>
      </c>
      <c r="H81" s="126" t="n">
        <v>302.8756618490705</v>
      </c>
      <c r="I81" s="126" t="n">
        <v>9.914368999999999</v>
      </c>
      <c r="J81" s="127" t="n">
        <v>31.686</v>
      </c>
      <c r="K81" s="125" t="n">
        <v>0</v>
      </c>
      <c r="L81" s="126" t="n">
        <v>144.045817</v>
      </c>
      <c r="M81" s="126" t="n">
        <v>0</v>
      </c>
      <c r="N81" s="290" t="n">
        <v>54</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518.9947074529999</v>
      </c>
      <c r="G82" s="121" t="n">
        <v>0</v>
      </c>
      <c r="H82" s="84" t="n">
        <v>71.5</v>
      </c>
      <c r="I82" s="84" t="n">
        <v>175.307110154134</v>
      </c>
      <c r="J82" s="85" t="n">
        <v>0</v>
      </c>
      <c r="K82" s="121" t="n">
        <v>471.094844412</v>
      </c>
      <c r="L82" s="84" t="n">
        <v>0</v>
      </c>
      <c r="M82" s="84" t="n">
        <v>0</v>
      </c>
      <c r="N82" s="270" t="n">
        <v>162.483932233</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284.0555</v>
      </c>
      <c r="G83" s="125" t="n">
        <v>0</v>
      </c>
      <c r="H83" s="126" t="n">
        <v>78.239</v>
      </c>
      <c r="I83" s="126" t="n">
        <v>220.270238220136</v>
      </c>
      <c r="J83" s="127" t="n">
        <v>0</v>
      </c>
      <c r="K83" s="125" t="n">
        <v>262.979826</v>
      </c>
      <c r="L83" s="126" t="n">
        <v>0</v>
      </c>
      <c r="M83" s="126" t="n">
        <v>0</v>
      </c>
      <c r="N83" s="290" t="n">
        <v>107.196878</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17.6</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186.008650339</v>
      </c>
      <c r="K86" s="121" t="n">
        <v>105</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139.379344</v>
      </c>
      <c r="K87" s="125" t="n">
        <v>95</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90.0803479881971</v>
      </c>
      <c r="G88" s="121" t="n">
        <v>0</v>
      </c>
      <c r="H88" s="84" t="n">
        <v>0</v>
      </c>
      <c r="I88" s="84" t="n">
        <v>0</v>
      </c>
      <c r="J88" s="85" t="n">
        <v>57.5</v>
      </c>
      <c r="K88" s="121" t="n">
        <v>90.0803479881971</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64.7827285569667</v>
      </c>
      <c r="G89" s="293" t="n">
        <v>0</v>
      </c>
      <c r="H89" s="294" t="n">
        <v>0</v>
      </c>
      <c r="I89" s="294" t="n">
        <v>0</v>
      </c>
      <c r="J89" s="295" t="n">
        <v>21.464</v>
      </c>
      <c r="K89" s="293" t="n">
        <v>64.7827285569667</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18.47900863</v>
      </c>
      <c r="Q12" s="84" t="n">
        <v>0.17839634</v>
      </c>
      <c r="R12" s="84" t="n">
        <v>0.00539</v>
      </c>
      <c r="S12" s="123" t="n">
        <v>0</v>
      </c>
      <c r="T12" s="122">
        <f>SUM(U12:X12)</f>
        <v/>
      </c>
      <c r="U12" s="84" t="n">
        <v>142.25025444</v>
      </c>
      <c r="V12" s="84" t="n">
        <v>0.54463085</v>
      </c>
      <c r="W12" s="84" t="n">
        <v>0.004314</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16.401073</v>
      </c>
      <c r="Q13" s="126" t="n">
        <v>0.092734</v>
      </c>
      <c r="R13" s="126" t="n">
        <v>0.006593</v>
      </c>
      <c r="S13" s="129" t="n">
        <v>0</v>
      </c>
      <c r="T13" s="128">
        <f>SUM(U13:X13)</f>
        <v/>
      </c>
      <c r="U13" s="126" t="n">
        <v>24.563633</v>
      </c>
      <c r="V13" s="126" t="n">
        <v>0.301508</v>
      </c>
      <c r="W13" s="126" t="n">
        <v>0.022985</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13.55719933</v>
      </c>
      <c r="Q14" s="84" t="n">
        <v>0.17839634</v>
      </c>
      <c r="R14" s="84" t="n">
        <v>0.00539</v>
      </c>
      <c r="S14" s="123" t="n">
        <v>0</v>
      </c>
      <c r="T14" s="122">
        <f>SUM(U14:X14)</f>
        <v/>
      </c>
      <c r="U14" s="84" t="n">
        <v>131.20017744</v>
      </c>
      <c r="V14" s="84" t="n">
        <v>0.54463085</v>
      </c>
      <c r="W14" s="84" t="n">
        <v>0.004314</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9.863414000000001</v>
      </c>
      <c r="Q15" s="126" t="n">
        <v>0.092734</v>
      </c>
      <c r="R15" s="126" t="n">
        <v>0.006593</v>
      </c>
      <c r="S15" s="129" t="n">
        <v>0</v>
      </c>
      <c r="T15" s="128">
        <f>SUM(U15:X15)</f>
        <v/>
      </c>
      <c r="U15" s="126" t="n">
        <v>1.76924</v>
      </c>
      <c r="V15" s="126" t="n">
        <v>0.301508</v>
      </c>
      <c r="W15" s="126" t="n">
        <v>0.022985</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4.60762875</v>
      </c>
      <c r="Q16" s="84" t="n">
        <v>0</v>
      </c>
      <c r="R16" s="84" t="n">
        <v>0</v>
      </c>
      <c r="S16" s="123" t="n">
        <v>0</v>
      </c>
      <c r="T16" s="122">
        <f>SUM(U16:X16)</f>
        <v/>
      </c>
      <c r="U16" s="84" t="n">
        <v>10.75963081</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3.768294</v>
      </c>
      <c r="Q17" s="126" t="n">
        <v>0</v>
      </c>
      <c r="R17" s="126" t="n">
        <v>0</v>
      </c>
      <c r="S17" s="129" t="n">
        <v>0</v>
      </c>
      <c r="T17" s="128">
        <f>SUM(U17:X17)</f>
        <v/>
      </c>
      <c r="U17" s="126" t="n">
        <v>17.932718</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4.916e-05</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2.769365</v>
      </c>
      <c r="Q27" s="126" t="n">
        <v>0</v>
      </c>
      <c r="R27" s="126" t="n">
        <v>0</v>
      </c>
      <c r="S27" s="129" t="n">
        <v>0</v>
      </c>
      <c r="T27" s="128">
        <f>SUM(U27:X27)</f>
        <v/>
      </c>
      <c r="U27" s="126" t="n">
        <v>4.861675</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0.31413139</v>
      </c>
      <c r="Q46" s="84" t="n">
        <v>0</v>
      </c>
      <c r="R46" s="84" t="n">
        <v>0</v>
      </c>
      <c r="S46" s="123" t="n">
        <v>0</v>
      </c>
      <c r="T46" s="122">
        <f>SUM(U46:X46)</f>
        <v/>
      </c>
      <c r="U46" s="84" t="n">
        <v>0.29044619</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1513.46085775</v>
      </c>
      <c r="G12" s="141" t="n">
        <v>0</v>
      </c>
      <c r="H12" s="142" t="n">
        <v>0</v>
      </c>
      <c r="I12" s="336" t="n">
        <v>0</v>
      </c>
    </row>
    <row r="13" ht="12.75" customHeight="1" s="406">
      <c r="C13" s="56" t="n"/>
      <c r="D13" s="345">
        <f>"Jahr "&amp;(AktJahr-1)</f>
        <v/>
      </c>
      <c r="E13" s="337">
        <f>SUM(F13:G13)</f>
        <v/>
      </c>
      <c r="F13" s="144" t="n">
        <v>1940.252502842</v>
      </c>
      <c r="G13" s="145" t="n">
        <v>0</v>
      </c>
      <c r="H13" s="146" t="n">
        <v>0</v>
      </c>
      <c r="I13" s="338" t="n">
        <v>0</v>
      </c>
    </row>
    <row r="14" ht="12.75" customHeight="1" s="406">
      <c r="B14" s="13" t="inlineStr">
        <is>
          <t>DE</t>
        </is>
      </c>
      <c r="C14" s="82" t="inlineStr">
        <is>
          <t>Deutschland</t>
        </is>
      </c>
      <c r="D14" s="257">
        <f>$D$12</f>
        <v/>
      </c>
      <c r="E14" s="269">
        <f>SUM(F14:G14)</f>
        <v/>
      </c>
      <c r="F14" s="140" t="n">
        <v>88.75475417</v>
      </c>
      <c r="G14" s="141" t="n">
        <v>0</v>
      </c>
      <c r="H14" s="147" t="n">
        <v>0</v>
      </c>
      <c r="I14" s="339" t="n">
        <v>0</v>
      </c>
    </row>
    <row r="15" ht="12.75" customHeight="1" s="406">
      <c r="C15" s="56" t="n"/>
      <c r="D15" s="345">
        <f>$D$13</f>
        <v/>
      </c>
      <c r="E15" s="337">
        <f>SUM(F15:G15)</f>
        <v/>
      </c>
      <c r="F15" s="144" t="n">
        <v>170.32163933</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2.13310449</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19.56188738</v>
      </c>
      <c r="G46" s="141" t="n">
        <v>0</v>
      </c>
      <c r="H46" s="147" t="n">
        <v>0</v>
      </c>
      <c r="I46" s="339" t="n">
        <v>0</v>
      </c>
    </row>
    <row r="47" ht="12.75" customHeight="1" s="406">
      <c r="C47" s="56" t="n"/>
      <c r="D47" s="345">
        <f>$D$13</f>
        <v/>
      </c>
      <c r="E47" s="337">
        <f>SUM(F47:G47)</f>
        <v/>
      </c>
      <c r="F47" s="144" t="n">
        <v>29.85054362</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3.13394317</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4.14665371</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18.18759825</v>
      </c>
      <c r="G88" s="141" t="n">
        <v>0</v>
      </c>
      <c r="H88" s="147" t="n">
        <v>0</v>
      </c>
      <c r="I88" s="339" t="n">
        <v>0</v>
      </c>
    </row>
    <row r="89" ht="12.75" customHeight="1" s="406">
      <c r="C89" s="56" t="n"/>
      <c r="D89" s="345">
        <f>$D$13</f>
        <v/>
      </c>
      <c r="E89" s="337">
        <f>SUM(F89:G89)</f>
        <v/>
      </c>
      <c r="F89" s="144" t="n">
        <v>44.65419657</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18.362906472</v>
      </c>
      <c r="G125" s="145" t="n">
        <v>0</v>
      </c>
      <c r="H125" s="147" t="n">
        <v>0</v>
      </c>
      <c r="I125" s="339" t="n">
        <v>0</v>
      </c>
    </row>
    <row r="126" ht="12.75" customHeight="1" s="406">
      <c r="B126" s="13" t="inlineStr">
        <is>
          <t>GB</t>
        </is>
      </c>
      <c r="C126" s="82" t="inlineStr">
        <is>
          <t>Großbritannien</t>
        </is>
      </c>
      <c r="D126" s="257">
        <f>$D$12</f>
        <v/>
      </c>
      <c r="E126" s="269">
        <f>SUM(F126:G126)</f>
        <v/>
      </c>
      <c r="F126" s="140" t="n">
        <v>20.37026293</v>
      </c>
      <c r="G126" s="141" t="n">
        <v>0</v>
      </c>
      <c r="H126" s="147" t="n">
        <v>0</v>
      </c>
      <c r="I126" s="339" t="n">
        <v>0</v>
      </c>
    </row>
    <row r="127" ht="12.75" customHeight="1" s="406">
      <c r="C127" s="56" t="n"/>
      <c r="D127" s="345">
        <f>$D$13</f>
        <v/>
      </c>
      <c r="E127" s="337">
        <f>SUM(F127:G127)</f>
        <v/>
      </c>
      <c r="F127" s="144" t="n">
        <v>30.67716587</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16.8461807</v>
      </c>
      <c r="G146" s="141" t="n">
        <v>0</v>
      </c>
      <c r="H146" s="147" t="n">
        <v>0</v>
      </c>
      <c r="I146" s="339" t="n">
        <v>0</v>
      </c>
    </row>
    <row r="147" ht="12.75" customHeight="1" s="406">
      <c r="C147" s="56" t="n"/>
      <c r="D147" s="345">
        <f>$D$13</f>
        <v/>
      </c>
      <c r="E147" s="337">
        <f>SUM(F147:G147)</f>
        <v/>
      </c>
      <c r="F147" s="144" t="n">
        <v>46.30552672</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335.35773932</v>
      </c>
      <c r="G222" s="141" t="n">
        <v>0</v>
      </c>
      <c r="H222" s="147" t="n">
        <v>0</v>
      </c>
      <c r="I222" s="339" t="n">
        <v>0</v>
      </c>
    </row>
    <row r="223" ht="12.75" customHeight="1" s="406">
      <c r="C223" s="56" t="n"/>
      <c r="D223" s="345">
        <f>$D$13</f>
        <v/>
      </c>
      <c r="E223" s="337">
        <f>SUM(F223:G223)</f>
        <v/>
      </c>
      <c r="F223" s="144" t="n">
        <v>490.3182707</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90.14915539</v>
      </c>
      <c r="G244" s="141" t="n">
        <v>0</v>
      </c>
      <c r="H244" s="147" t="n">
        <v>0</v>
      </c>
      <c r="I244" s="339" t="n">
        <v>0</v>
      </c>
    </row>
    <row r="245" ht="12.75" customHeight="1" s="406">
      <c r="C245" s="56" t="n"/>
      <c r="D245" s="345">
        <f>$D$13</f>
        <v/>
      </c>
      <c r="E245" s="337">
        <f>SUM(F245:G245)</f>
        <v/>
      </c>
      <c r="F245" s="144" t="n">
        <v>114.60155121</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562.77977343</v>
      </c>
      <c r="G248" s="141" t="n">
        <v>0</v>
      </c>
      <c r="H248" s="147" t="n">
        <v>0</v>
      </c>
      <c r="I248" s="339" t="n">
        <v>0</v>
      </c>
    </row>
    <row r="249" ht="12.75" customHeight="1" s="406">
      <c r="C249" s="56" t="n"/>
      <c r="D249" s="345">
        <f>$D$13</f>
        <v/>
      </c>
      <c r="E249" s="337">
        <f>SUM(F249:G249)</f>
        <v/>
      </c>
      <c r="F249" s="144" t="n">
        <v>649.3877295</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211.14793537</v>
      </c>
      <c r="G302" s="141" t="n">
        <v>0</v>
      </c>
      <c r="H302" s="147" t="n">
        <v>0</v>
      </c>
      <c r="I302" s="339" t="n">
        <v>0</v>
      </c>
    </row>
    <row r="303" ht="12.75" customHeight="1" s="406">
      <c r="C303" s="56" t="n"/>
      <c r="D303" s="345">
        <f>$D$13</f>
        <v/>
      </c>
      <c r="E303" s="337">
        <f>SUM(F303:G303)</f>
        <v/>
      </c>
      <c r="F303" s="144" t="n">
        <v>215.22204444</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18.00048504</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86.00248926</v>
      </c>
      <c r="G350" s="141" t="n">
        <v>0</v>
      </c>
      <c r="H350" s="147" t="n">
        <v>0</v>
      </c>
      <c r="I350" s="339" t="n">
        <v>0</v>
      </c>
    </row>
    <row r="351" ht="12.75" customHeight="1" s="406">
      <c r="C351" s="56" t="n"/>
      <c r="D351" s="345">
        <f>$D$13</f>
        <v/>
      </c>
      <c r="E351" s="337">
        <f>SUM(F351:G351)</f>
        <v/>
      </c>
      <c r="F351" s="144" t="n">
        <v>61.29234484</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39.02199963</v>
      </c>
      <c r="G432" s="141" t="n">
        <v>0</v>
      </c>
      <c r="H432" s="147" t="n">
        <v>0</v>
      </c>
      <c r="I432" s="339" t="n">
        <v>0</v>
      </c>
    </row>
    <row r="433" ht="12.75" customHeight="1" s="406">
      <c r="C433" s="324" t="n"/>
      <c r="D433" s="346">
        <f>$D$13</f>
        <v/>
      </c>
      <c r="E433" s="340">
        <f>SUM(F433:G433)</f>
        <v/>
      </c>
      <c r="F433" s="341" t="n">
        <v>67.12547908000001</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16841.494986632</v>
      </c>
      <c r="F13" s="84" t="n">
        <v>1048.7</v>
      </c>
      <c r="G13" s="84" t="n">
        <v>429.2</v>
      </c>
      <c r="H13" s="123" t="n">
        <v>995.475</v>
      </c>
      <c r="I13" s="84" t="n">
        <v>654.4</v>
      </c>
      <c r="J13" s="270" t="n">
        <v>14797.319986632</v>
      </c>
    </row>
    <row r="14" ht="12.75" customHeight="1" s="406">
      <c r="B14" s="153" t="n"/>
      <c r="C14" s="55" t="n"/>
      <c r="D14" s="55">
        <f>"Jahr "&amp;(AktJahr-1)</f>
        <v/>
      </c>
      <c r="E14" s="337" t="n">
        <v>13926.70497</v>
      </c>
      <c r="F14" s="126" t="n">
        <v>834.9</v>
      </c>
      <c r="G14" s="126" t="n">
        <v>251</v>
      </c>
      <c r="H14" s="129" t="n">
        <v>810.225</v>
      </c>
      <c r="I14" s="126" t="n">
        <v>462.5</v>
      </c>
      <c r="J14" s="290" t="n">
        <v>12281.57997</v>
      </c>
    </row>
    <row r="15" ht="12.75" customHeight="1" s="406">
      <c r="B15" s="153" t="inlineStr">
        <is>
          <t>DE</t>
        </is>
      </c>
      <c r="C15" s="82" t="inlineStr">
        <is>
          <t>Deutschland</t>
        </is>
      </c>
      <c r="D15" s="83">
        <f>$D$13</f>
        <v/>
      </c>
      <c r="E15" s="269" t="n">
        <v>11313.819133434</v>
      </c>
      <c r="F15" s="84" t="n">
        <v>938.7</v>
      </c>
      <c r="G15" s="84" t="n">
        <v>344.2</v>
      </c>
      <c r="H15" s="123" t="n">
        <v>361.075</v>
      </c>
      <c r="I15" s="84" t="n">
        <v>170</v>
      </c>
      <c r="J15" s="270" t="n">
        <v>10014.044133434</v>
      </c>
    </row>
    <row r="16" ht="12.75" customHeight="1" s="406">
      <c r="B16" s="153" t="n"/>
      <c r="C16" s="55" t="n"/>
      <c r="D16" s="55">
        <f>$D$14</f>
        <v/>
      </c>
      <c r="E16" s="337" t="n">
        <v>10071.104594</v>
      </c>
      <c r="F16" s="126" t="n">
        <v>765</v>
      </c>
      <c r="G16" s="126" t="n">
        <v>231</v>
      </c>
      <c r="H16" s="129" t="n">
        <v>250.225</v>
      </c>
      <c r="I16" s="126" t="n">
        <v>98</v>
      </c>
      <c r="J16" s="290" t="n">
        <v>9055.879594</v>
      </c>
    </row>
    <row r="17" ht="12.75" customHeight="1" s="406">
      <c r="B17" s="154" t="inlineStr">
        <is>
          <t>BE</t>
        </is>
      </c>
      <c r="C17" s="82" t="inlineStr">
        <is>
          <t>Belgien</t>
        </is>
      </c>
      <c r="D17" s="83">
        <f>$D$13</f>
        <v/>
      </c>
      <c r="E17" s="269" t="n">
        <v>105</v>
      </c>
      <c r="F17" s="84" t="n">
        <v>0</v>
      </c>
      <c r="G17" s="84" t="n">
        <v>0</v>
      </c>
      <c r="H17" s="123" t="n">
        <v>50</v>
      </c>
      <c r="I17" s="84" t="n">
        <v>50</v>
      </c>
      <c r="J17" s="270" t="n">
        <v>55</v>
      </c>
    </row>
    <row r="18" ht="12.75" customHeight="1" s="406">
      <c r="B18" s="153" t="n"/>
      <c r="C18" s="55" t="n"/>
      <c r="D18" s="55">
        <f>$D$14</f>
        <v/>
      </c>
      <c r="E18" s="337" t="n">
        <v>68.431</v>
      </c>
      <c r="F18" s="126" t="n">
        <v>0</v>
      </c>
      <c r="G18" s="126" t="n">
        <v>0</v>
      </c>
      <c r="H18" s="129" t="n">
        <v>0</v>
      </c>
      <c r="I18" s="126" t="n">
        <v>0</v>
      </c>
      <c r="J18" s="290" t="n">
        <v>68.431</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96.2</v>
      </c>
      <c r="F21" s="84" t="n">
        <v>0</v>
      </c>
      <c r="G21" s="84" t="n">
        <v>0</v>
      </c>
      <c r="H21" s="123" t="n">
        <v>21.5</v>
      </c>
      <c r="I21" s="84" t="n">
        <v>21.5</v>
      </c>
      <c r="J21" s="270" t="n">
        <v>74.7</v>
      </c>
    </row>
    <row r="22" ht="12.75" customHeight="1" s="406">
      <c r="B22" s="153" t="n"/>
      <c r="C22" s="55" t="n"/>
      <c r="D22" s="55">
        <f>$D$14</f>
        <v/>
      </c>
      <c r="E22" s="337" t="n">
        <v>35</v>
      </c>
      <c r="F22" s="126" t="n">
        <v>0</v>
      </c>
      <c r="G22" s="126" t="n">
        <v>0</v>
      </c>
      <c r="H22" s="129" t="n">
        <v>0</v>
      </c>
      <c r="I22" s="126" t="n">
        <v>0</v>
      </c>
      <c r="J22" s="290" t="n">
        <v>35</v>
      </c>
    </row>
    <row r="23" ht="12.75" customHeight="1" s="406">
      <c r="B23" s="154" t="inlineStr">
        <is>
          <t>EE</t>
        </is>
      </c>
      <c r="C23" s="82" t="inlineStr">
        <is>
          <t>Estland</t>
        </is>
      </c>
      <c r="D23" s="83">
        <f>$D$13</f>
        <v/>
      </c>
      <c r="E23" s="269" t="n">
        <v>2</v>
      </c>
      <c r="F23" s="84" t="n">
        <v>0</v>
      </c>
      <c r="G23" s="84" t="n">
        <v>0</v>
      </c>
      <c r="H23" s="123" t="n">
        <v>0</v>
      </c>
      <c r="I23" s="84" t="n">
        <v>0</v>
      </c>
      <c r="J23" s="270" t="n">
        <v>2</v>
      </c>
    </row>
    <row r="24" ht="12.75" customHeight="1" s="406">
      <c r="B24" s="153" t="n"/>
      <c r="C24" s="55" t="n"/>
      <c r="D24" s="55">
        <f>$D$14</f>
        <v/>
      </c>
      <c r="E24" s="337" t="n">
        <v>2</v>
      </c>
      <c r="F24" s="126" t="n">
        <v>0</v>
      </c>
      <c r="G24" s="126" t="n">
        <v>0</v>
      </c>
      <c r="H24" s="129" t="n">
        <v>0</v>
      </c>
      <c r="I24" s="126" t="n">
        <v>0</v>
      </c>
      <c r="J24" s="290" t="n">
        <v>2</v>
      </c>
    </row>
    <row r="25" ht="12.75" customHeight="1" s="406">
      <c r="B25" s="154" t="inlineStr">
        <is>
          <t>FI</t>
        </is>
      </c>
      <c r="C25" s="82" t="inlineStr">
        <is>
          <t>Finnland</t>
        </is>
      </c>
      <c r="D25" s="83">
        <f>$D$13</f>
        <v/>
      </c>
      <c r="E25" s="269" t="n">
        <v>93</v>
      </c>
      <c r="F25" s="84" t="n">
        <v>0</v>
      </c>
      <c r="G25" s="84" t="n">
        <v>0</v>
      </c>
      <c r="H25" s="123" t="n">
        <v>18</v>
      </c>
      <c r="I25" s="84" t="n">
        <v>18</v>
      </c>
      <c r="J25" s="270" t="n">
        <v>75</v>
      </c>
    </row>
    <row r="26" ht="12.75" customHeight="1" s="406">
      <c r="B26" s="153" t="n"/>
      <c r="C26" s="55" t="n"/>
      <c r="D26" s="55">
        <f>$D$14</f>
        <v/>
      </c>
      <c r="E26" s="337" t="n">
        <v>50</v>
      </c>
      <c r="F26" s="126" t="n">
        <v>0</v>
      </c>
      <c r="G26" s="126" t="n">
        <v>0</v>
      </c>
      <c r="H26" s="129" t="n">
        <v>0</v>
      </c>
      <c r="I26" s="126" t="n">
        <v>0</v>
      </c>
      <c r="J26" s="290" t="n">
        <v>50</v>
      </c>
    </row>
    <row r="27" ht="12.75" customHeight="1" s="406">
      <c r="B27" s="153" t="inlineStr">
        <is>
          <t>FR</t>
        </is>
      </c>
      <c r="C27" s="82" t="inlineStr">
        <is>
          <t>Frankreich</t>
        </is>
      </c>
      <c r="D27" s="83">
        <f>$D$13</f>
        <v/>
      </c>
      <c r="E27" s="269" t="n">
        <v>573</v>
      </c>
      <c r="F27" s="84" t="n">
        <v>65</v>
      </c>
      <c r="G27" s="84" t="n">
        <v>65</v>
      </c>
      <c r="H27" s="123" t="n">
        <v>131</v>
      </c>
      <c r="I27" s="84" t="n">
        <v>56</v>
      </c>
      <c r="J27" s="270" t="n">
        <v>377</v>
      </c>
    </row>
    <row r="28" ht="12.75" customHeight="1" s="406">
      <c r="B28" s="153" t="n"/>
      <c r="C28" s="55" t="n"/>
      <c r="D28" s="55">
        <f>$D$14</f>
        <v/>
      </c>
      <c r="E28" s="337" t="n">
        <v>350</v>
      </c>
      <c r="F28" s="126" t="n">
        <v>0</v>
      </c>
      <c r="G28" s="126" t="n">
        <v>0</v>
      </c>
      <c r="H28" s="129" t="n">
        <v>45</v>
      </c>
      <c r="I28" s="126" t="n">
        <v>45</v>
      </c>
      <c r="J28" s="290" t="n">
        <v>305</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120</v>
      </c>
      <c r="F33" s="84" t="n">
        <v>0</v>
      </c>
      <c r="G33" s="84" t="n">
        <v>0</v>
      </c>
      <c r="H33" s="123" t="n">
        <v>0</v>
      </c>
      <c r="I33" s="84" t="n">
        <v>0</v>
      </c>
      <c r="J33" s="270" t="n">
        <v>120</v>
      </c>
    </row>
    <row r="34" ht="12.75" customHeight="1" s="406">
      <c r="B34" s="153" t="n"/>
      <c r="C34" s="55" t="n"/>
      <c r="D34" s="55">
        <f>$D$14</f>
        <v/>
      </c>
      <c r="E34" s="337" t="n">
        <v>40</v>
      </c>
      <c r="F34" s="126" t="n">
        <v>0</v>
      </c>
      <c r="G34" s="126" t="n">
        <v>0</v>
      </c>
      <c r="H34" s="129" t="n">
        <v>0</v>
      </c>
      <c r="I34" s="126" t="n">
        <v>0</v>
      </c>
      <c r="J34" s="290" t="n">
        <v>40</v>
      </c>
    </row>
    <row r="35" ht="12.75" customHeight="1" s="406">
      <c r="B35" s="153" t="inlineStr">
        <is>
          <t>IT</t>
        </is>
      </c>
      <c r="C35" s="82" t="inlineStr">
        <is>
          <t>Italien</t>
        </is>
      </c>
      <c r="D35" s="83">
        <f>$D$13</f>
        <v/>
      </c>
      <c r="E35" s="269" t="n">
        <v>1433.76323854</v>
      </c>
      <c r="F35" s="84" t="n">
        <v>0</v>
      </c>
      <c r="G35" s="84" t="n">
        <v>0</v>
      </c>
      <c r="H35" s="123" t="n">
        <v>0</v>
      </c>
      <c r="I35" s="84" t="n">
        <v>0</v>
      </c>
      <c r="J35" s="270" t="n">
        <v>1433.76323854</v>
      </c>
    </row>
    <row r="36" ht="12.75" customHeight="1" s="406">
      <c r="B36" s="153" t="n"/>
      <c r="C36" s="55" t="n"/>
      <c r="D36" s="55">
        <f>$D$14</f>
        <v/>
      </c>
      <c r="E36" s="337" t="n">
        <v>702.5</v>
      </c>
      <c r="F36" s="126" t="n">
        <v>0</v>
      </c>
      <c r="G36" s="126" t="n">
        <v>0</v>
      </c>
      <c r="H36" s="129" t="n">
        <v>0</v>
      </c>
      <c r="I36" s="126" t="n">
        <v>0</v>
      </c>
      <c r="J36" s="290" t="n">
        <v>702.5</v>
      </c>
    </row>
    <row r="37" ht="12.75" customHeight="1" s="406">
      <c r="B37" s="153" t="inlineStr">
        <is>
          <t>HR</t>
        </is>
      </c>
      <c r="C37" s="82" t="inlineStr">
        <is>
          <t>Kroatien</t>
        </is>
      </c>
      <c r="D37" s="83">
        <f>$D$13</f>
        <v/>
      </c>
      <c r="E37" s="269" t="n">
        <v>46.9</v>
      </c>
      <c r="F37" s="84" t="n">
        <v>0</v>
      </c>
      <c r="G37" s="84" t="n">
        <v>0</v>
      </c>
      <c r="H37" s="123" t="n">
        <v>0</v>
      </c>
      <c r="I37" s="84" t="n">
        <v>0</v>
      </c>
      <c r="J37" s="270" t="n">
        <v>46.9</v>
      </c>
    </row>
    <row r="38" ht="12.75" customHeight="1" s="406">
      <c r="B38" s="153" t="n"/>
      <c r="C38" s="55" t="n"/>
      <c r="D38" s="55">
        <f>$D$14</f>
        <v/>
      </c>
      <c r="E38" s="337" t="n">
        <v>44.9</v>
      </c>
      <c r="F38" s="126" t="n">
        <v>0</v>
      </c>
      <c r="G38" s="126" t="n">
        <v>0</v>
      </c>
      <c r="H38" s="129" t="n">
        <v>0</v>
      </c>
      <c r="I38" s="126" t="n">
        <v>0</v>
      </c>
      <c r="J38" s="290" t="n">
        <v>44.9</v>
      </c>
    </row>
    <row r="39" ht="12.75" customHeight="1" s="406">
      <c r="B39" s="153" t="inlineStr">
        <is>
          <t>LV</t>
        </is>
      </c>
      <c r="C39" s="82" t="inlineStr">
        <is>
          <t>Lettland</t>
        </is>
      </c>
      <c r="D39" s="83">
        <f>$D$13</f>
        <v/>
      </c>
      <c r="E39" s="269" t="n">
        <v>26</v>
      </c>
      <c r="F39" s="84" t="n">
        <v>0</v>
      </c>
      <c r="G39" s="84" t="n">
        <v>0</v>
      </c>
      <c r="H39" s="123" t="n">
        <v>0</v>
      </c>
      <c r="I39" s="84" t="n">
        <v>0</v>
      </c>
      <c r="J39" s="270" t="n">
        <v>26</v>
      </c>
    </row>
    <row r="40" ht="12.75" customHeight="1" s="406">
      <c r="B40" s="153" t="n"/>
      <c r="C40" s="55" t="n"/>
      <c r="D40" s="55">
        <f>$D$14</f>
        <v/>
      </c>
      <c r="E40" s="337" t="n">
        <v>26</v>
      </c>
      <c r="F40" s="126" t="n">
        <v>0</v>
      </c>
      <c r="G40" s="126" t="n">
        <v>0</v>
      </c>
      <c r="H40" s="129" t="n">
        <v>0</v>
      </c>
      <c r="I40" s="126" t="n">
        <v>0</v>
      </c>
      <c r="J40" s="290" t="n">
        <v>26</v>
      </c>
    </row>
    <row r="41" ht="12.75" customHeight="1" s="406">
      <c r="B41" s="153" t="inlineStr">
        <is>
          <t>LT</t>
        </is>
      </c>
      <c r="C41" s="82" t="inlineStr">
        <is>
          <t>Litauen</t>
        </is>
      </c>
      <c r="D41" s="83">
        <f>$D$13</f>
        <v/>
      </c>
      <c r="E41" s="269" t="n">
        <v>1</v>
      </c>
      <c r="F41" s="84" t="n">
        <v>0</v>
      </c>
      <c r="G41" s="84" t="n">
        <v>0</v>
      </c>
      <c r="H41" s="123" t="n">
        <v>0</v>
      </c>
      <c r="I41" s="84" t="n">
        <v>0</v>
      </c>
      <c r="J41" s="270" t="n">
        <v>1</v>
      </c>
    </row>
    <row r="42" ht="12.75" customHeight="1" s="406">
      <c r="B42" s="153" t="n"/>
      <c r="C42" s="55" t="n"/>
      <c r="D42" s="55">
        <f>$D$14</f>
        <v/>
      </c>
      <c r="E42" s="337" t="n">
        <v>1</v>
      </c>
      <c r="F42" s="126" t="n">
        <v>0</v>
      </c>
      <c r="G42" s="126" t="n">
        <v>0</v>
      </c>
      <c r="H42" s="129" t="n">
        <v>0</v>
      </c>
      <c r="I42" s="126" t="n">
        <v>0</v>
      </c>
      <c r="J42" s="290" t="n">
        <v>1</v>
      </c>
    </row>
    <row r="43" ht="12.75" customHeight="1" s="406">
      <c r="B43" s="153" t="inlineStr">
        <is>
          <t>LU</t>
        </is>
      </c>
      <c r="C43" s="82" t="inlineStr">
        <is>
          <t>Luxemburg</t>
        </is>
      </c>
      <c r="D43" s="83">
        <f>$D$13</f>
        <v/>
      </c>
      <c r="E43" s="269" t="n">
        <v>49</v>
      </c>
      <c r="F43" s="84" t="n">
        <v>0</v>
      </c>
      <c r="G43" s="84" t="n">
        <v>0</v>
      </c>
      <c r="H43" s="123" t="n">
        <v>0</v>
      </c>
      <c r="I43" s="84" t="n">
        <v>0</v>
      </c>
      <c r="J43" s="270" t="n">
        <v>49</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113</v>
      </c>
      <c r="F45" s="84" t="n">
        <v>0</v>
      </c>
      <c r="G45" s="84" t="n">
        <v>0</v>
      </c>
      <c r="H45" s="123" t="n">
        <v>0</v>
      </c>
      <c r="I45" s="84" t="n">
        <v>0</v>
      </c>
      <c r="J45" s="270" t="n">
        <v>113</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120</v>
      </c>
      <c r="F47" s="84" t="n">
        <v>25</v>
      </c>
      <c r="G47" s="84" t="n">
        <v>0</v>
      </c>
      <c r="H47" s="123" t="n">
        <v>75</v>
      </c>
      <c r="I47" s="84" t="n">
        <v>0</v>
      </c>
      <c r="J47" s="270" t="n">
        <v>20</v>
      </c>
    </row>
    <row r="48" ht="12.75" customHeight="1" s="406">
      <c r="B48" s="153" t="n"/>
      <c r="C48" s="55" t="n"/>
      <c r="D48" s="55">
        <f>$D$14</f>
        <v/>
      </c>
      <c r="E48" s="337" t="n">
        <v>209.9</v>
      </c>
      <c r="F48" s="126" t="n">
        <v>49.9</v>
      </c>
      <c r="G48" s="126" t="n">
        <v>0</v>
      </c>
      <c r="H48" s="129" t="n">
        <v>0</v>
      </c>
      <c r="I48" s="126" t="n">
        <v>0</v>
      </c>
      <c r="J48" s="290" t="n">
        <v>160</v>
      </c>
    </row>
    <row r="49" ht="12.75" customHeight="1" s="406">
      <c r="B49" s="153" t="inlineStr">
        <is>
          <t>AT</t>
        </is>
      </c>
      <c r="C49" s="82" t="inlineStr">
        <is>
          <t>Österreich</t>
        </is>
      </c>
      <c r="D49" s="83">
        <f>$D$13</f>
        <v/>
      </c>
      <c r="E49" s="269" t="n">
        <v>572.974</v>
      </c>
      <c r="F49" s="84" t="n">
        <v>20</v>
      </c>
      <c r="G49" s="84" t="n">
        <v>20</v>
      </c>
      <c r="H49" s="123" t="n">
        <v>69.40000000000001</v>
      </c>
      <c r="I49" s="84" t="n">
        <v>69.40000000000001</v>
      </c>
      <c r="J49" s="270" t="n">
        <v>483.574</v>
      </c>
    </row>
    <row r="50" ht="12.75" customHeight="1" s="406">
      <c r="B50" s="153" t="n"/>
      <c r="C50" s="55" t="n"/>
      <c r="D50" s="55">
        <f>$D$14</f>
        <v/>
      </c>
      <c r="E50" s="337" t="n">
        <v>549.974</v>
      </c>
      <c r="F50" s="126" t="n">
        <v>20</v>
      </c>
      <c r="G50" s="126" t="n">
        <v>20</v>
      </c>
      <c r="H50" s="129" t="n">
        <v>0</v>
      </c>
      <c r="I50" s="126" t="n">
        <v>0</v>
      </c>
      <c r="J50" s="290" t="n">
        <v>529.9739999999999</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45</v>
      </c>
      <c r="F52" s="126" t="n">
        <v>0</v>
      </c>
      <c r="G52" s="126" t="n">
        <v>0</v>
      </c>
      <c r="H52" s="129" t="n">
        <v>0</v>
      </c>
      <c r="I52" s="126" t="n">
        <v>0</v>
      </c>
      <c r="J52" s="290" t="n">
        <v>45</v>
      </c>
    </row>
    <row r="53" ht="12.75" customHeight="1" s="406">
      <c r="B53" s="153" t="inlineStr">
        <is>
          <t>PT</t>
        </is>
      </c>
      <c r="C53" s="82" t="inlineStr">
        <is>
          <t>Portugal</t>
        </is>
      </c>
      <c r="D53" s="83">
        <f>$D$13</f>
        <v/>
      </c>
      <c r="E53" s="269" t="n">
        <v>127</v>
      </c>
      <c r="F53" s="84" t="n">
        <v>0</v>
      </c>
      <c r="G53" s="84" t="n">
        <v>0</v>
      </c>
      <c r="H53" s="123" t="n">
        <v>0</v>
      </c>
      <c r="I53" s="84" t="n">
        <v>0</v>
      </c>
      <c r="J53" s="270" t="n">
        <v>127</v>
      </c>
    </row>
    <row r="54" ht="12.75" customHeight="1" s="406">
      <c r="B54" s="153" t="n"/>
      <c r="C54" s="55" t="n"/>
      <c r="D54" s="55">
        <f>$D$14</f>
        <v/>
      </c>
      <c r="E54" s="337" t="n">
        <v>2</v>
      </c>
      <c r="F54" s="126" t="n">
        <v>0</v>
      </c>
      <c r="G54" s="126" t="n">
        <v>0</v>
      </c>
      <c r="H54" s="129" t="n">
        <v>0</v>
      </c>
      <c r="I54" s="126" t="n">
        <v>0</v>
      </c>
      <c r="J54" s="290" t="n">
        <v>2</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244.5</v>
      </c>
      <c r="F57" s="84" t="n">
        <v>0</v>
      </c>
      <c r="G57" s="84" t="n">
        <v>0</v>
      </c>
      <c r="H57" s="123" t="n">
        <v>244.5</v>
      </c>
      <c r="I57" s="84" t="n">
        <v>244.5</v>
      </c>
      <c r="J57" s="270" t="n">
        <v>0</v>
      </c>
    </row>
    <row r="58" ht="12.75" customHeight="1" s="406">
      <c r="B58" s="153" t="n"/>
      <c r="C58" s="55" t="n"/>
      <c r="D58" s="55">
        <f>$D$14</f>
        <v/>
      </c>
      <c r="E58" s="337" t="n">
        <v>21</v>
      </c>
      <c r="F58" s="126" t="n">
        <v>0</v>
      </c>
      <c r="G58" s="126" t="n">
        <v>0</v>
      </c>
      <c r="H58" s="129" t="n">
        <v>21</v>
      </c>
      <c r="I58" s="126" t="n">
        <v>21</v>
      </c>
      <c r="J58" s="290" t="n">
        <v>0</v>
      </c>
    </row>
    <row r="59" ht="12.75" customHeight="1" s="406">
      <c r="B59" s="153" t="inlineStr">
        <is>
          <t>SK</t>
        </is>
      </c>
      <c r="C59" s="82" t="inlineStr">
        <is>
          <t>Slowakei</t>
        </is>
      </c>
      <c r="D59" s="83">
        <f>$D$13</f>
        <v/>
      </c>
      <c r="E59" s="269" t="n">
        <v>100</v>
      </c>
      <c r="F59" s="84" t="n">
        <v>0</v>
      </c>
      <c r="G59" s="84" t="n">
        <v>0</v>
      </c>
      <c r="H59" s="123" t="n">
        <v>0</v>
      </c>
      <c r="I59" s="84" t="n">
        <v>0</v>
      </c>
      <c r="J59" s="270" t="n">
        <v>100</v>
      </c>
    </row>
    <row r="60" ht="12.75" customHeight="1" s="406">
      <c r="B60" s="153" t="n"/>
      <c r="C60" s="55" t="n"/>
      <c r="D60" s="55">
        <f>$D$14</f>
        <v/>
      </c>
      <c r="E60" s="337" t="n">
        <v>100</v>
      </c>
      <c r="F60" s="126" t="n">
        <v>0</v>
      </c>
      <c r="G60" s="126" t="n">
        <v>0</v>
      </c>
      <c r="H60" s="129" t="n">
        <v>0</v>
      </c>
      <c r="I60" s="126" t="n">
        <v>0</v>
      </c>
      <c r="J60" s="290" t="n">
        <v>100</v>
      </c>
    </row>
    <row r="61" ht="12.75" customHeight="1" s="406">
      <c r="B61" s="153" t="inlineStr">
        <is>
          <t>SI</t>
        </is>
      </c>
      <c r="C61" s="82" t="inlineStr">
        <is>
          <t>Slowenien</t>
        </is>
      </c>
      <c r="D61" s="83">
        <f>$D$13</f>
        <v/>
      </c>
      <c r="E61" s="269" t="n">
        <v>52</v>
      </c>
      <c r="F61" s="84" t="n">
        <v>0</v>
      </c>
      <c r="G61" s="84" t="n">
        <v>0</v>
      </c>
      <c r="H61" s="123" t="n">
        <v>0</v>
      </c>
      <c r="I61" s="84" t="n">
        <v>0</v>
      </c>
      <c r="J61" s="270" t="n">
        <v>52</v>
      </c>
    </row>
    <row r="62" ht="12.75" customHeight="1" s="406">
      <c r="B62" s="153" t="n"/>
      <c r="C62" s="55" t="n"/>
      <c r="D62" s="55">
        <f>$D$14</f>
        <v/>
      </c>
      <c r="E62" s="337" t="n">
        <v>85</v>
      </c>
      <c r="F62" s="126" t="n">
        <v>0</v>
      </c>
      <c r="G62" s="126" t="n">
        <v>0</v>
      </c>
      <c r="H62" s="129" t="n">
        <v>0</v>
      </c>
      <c r="I62" s="126" t="n">
        <v>0</v>
      </c>
      <c r="J62" s="290" t="n">
        <v>85</v>
      </c>
    </row>
    <row r="63" ht="12.75" customHeight="1" s="406">
      <c r="B63" s="153" t="inlineStr">
        <is>
          <t>ES</t>
        </is>
      </c>
      <c r="C63" s="82" t="inlineStr">
        <is>
          <t>Spanien</t>
        </is>
      </c>
      <c r="D63" s="83">
        <f>$D$13</f>
        <v/>
      </c>
      <c r="E63" s="269" t="n">
        <v>322.0455447</v>
      </c>
      <c r="F63" s="84" t="n">
        <v>0</v>
      </c>
      <c r="G63" s="84" t="n">
        <v>0</v>
      </c>
      <c r="H63" s="123" t="n">
        <v>0</v>
      </c>
      <c r="I63" s="84" t="n">
        <v>0</v>
      </c>
      <c r="J63" s="270" t="n">
        <v>322.0455447</v>
      </c>
    </row>
    <row r="64" ht="12.75" customHeight="1" s="406">
      <c r="B64" s="153" t="n"/>
      <c r="C64" s="55" t="n"/>
      <c r="D64" s="55">
        <f>$D$14</f>
        <v/>
      </c>
      <c r="E64" s="337" t="n">
        <v>57.045545</v>
      </c>
      <c r="F64" s="126" t="n">
        <v>0</v>
      </c>
      <c r="G64" s="126" t="n">
        <v>0</v>
      </c>
      <c r="H64" s="129" t="n">
        <v>0</v>
      </c>
      <c r="I64" s="126" t="n">
        <v>0</v>
      </c>
      <c r="J64" s="290" t="n">
        <v>57.045545</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25</v>
      </c>
      <c r="F75" s="84" t="n">
        <v>0</v>
      </c>
      <c r="G75" s="84" t="n">
        <v>0</v>
      </c>
      <c r="H75" s="123" t="n">
        <v>25</v>
      </c>
      <c r="I75" s="84" t="n">
        <v>25</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149</v>
      </c>
      <c r="F80" s="126" t="n">
        <v>0</v>
      </c>
      <c r="G80" s="126" t="n">
        <v>0</v>
      </c>
      <c r="H80" s="129" t="n">
        <v>0</v>
      </c>
      <c r="I80" s="126" t="n">
        <v>0</v>
      </c>
      <c r="J80" s="290" t="n">
        <v>149</v>
      </c>
    </row>
    <row r="81" ht="12.75" customHeight="1" s="406">
      <c r="B81" s="153" t="inlineStr">
        <is>
          <t>CA</t>
        </is>
      </c>
      <c r="C81" s="82" t="inlineStr">
        <is>
          <t>Kanada</t>
        </is>
      </c>
      <c r="D81" s="83">
        <f>$D$13</f>
        <v/>
      </c>
      <c r="E81" s="269" t="n">
        <v>332</v>
      </c>
      <c r="F81" s="84" t="n">
        <v>0</v>
      </c>
      <c r="G81" s="84" t="n">
        <v>0</v>
      </c>
      <c r="H81" s="123" t="n">
        <v>0</v>
      </c>
      <c r="I81" s="84" t="n">
        <v>0</v>
      </c>
      <c r="J81" s="270" t="n">
        <v>332</v>
      </c>
    </row>
    <row r="82" ht="12.75" customHeight="1" s="406">
      <c r="B82" s="153" t="n"/>
      <c r="C82" s="55" t="n"/>
      <c r="D82" s="55">
        <f>$D$14</f>
        <v/>
      </c>
      <c r="E82" s="337" t="n">
        <v>298.5</v>
      </c>
      <c r="F82" s="126" t="n">
        <v>0</v>
      </c>
      <c r="G82" s="126" t="n">
        <v>0</v>
      </c>
      <c r="H82" s="129" t="n">
        <v>298.5</v>
      </c>
      <c r="I82" s="126" t="n">
        <v>298.5</v>
      </c>
      <c r="J82" s="290" t="n">
        <v>0</v>
      </c>
    </row>
    <row r="83" ht="12.75" customHeight="1" s="406">
      <c r="B83" s="153" t="inlineStr">
        <is>
          <t>US</t>
        </is>
      </c>
      <c r="C83" s="82" t="inlineStr">
        <is>
          <t>USA</t>
        </is>
      </c>
      <c r="D83" s="83">
        <f>$D$13</f>
        <v/>
      </c>
      <c r="E83" s="269" t="n">
        <v>214.293069958</v>
      </c>
      <c r="F83" s="84" t="n">
        <v>0</v>
      </c>
      <c r="G83" s="84" t="n">
        <v>0</v>
      </c>
      <c r="H83" s="123" t="n">
        <v>0</v>
      </c>
      <c r="I83" s="84" t="n">
        <v>0</v>
      </c>
      <c r="J83" s="270" t="n">
        <v>214.293069958</v>
      </c>
    </row>
    <row r="84" ht="12.75" customHeight="1" s="406">
      <c r="B84" s="153" t="n"/>
      <c r="C84" s="55" t="n"/>
      <c r="D84" s="55">
        <f>$D$14</f>
        <v/>
      </c>
      <c r="E84" s="337" t="n">
        <v>489.349831</v>
      </c>
      <c r="F84" s="126" t="n">
        <v>0</v>
      </c>
      <c r="G84" s="126" t="n">
        <v>0</v>
      </c>
      <c r="H84" s="129" t="n">
        <v>0</v>
      </c>
      <c r="I84" s="126" t="n">
        <v>0</v>
      </c>
      <c r="J84" s="290" t="n">
        <v>489.349831</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759</v>
      </c>
      <c r="F87" s="84" t="n">
        <v>0</v>
      </c>
      <c r="G87" s="84" t="n">
        <v>0</v>
      </c>
      <c r="H87" s="123" t="n">
        <v>0</v>
      </c>
      <c r="I87" s="84" t="n">
        <v>0</v>
      </c>
      <c r="J87" s="270" t="n">
        <v>759</v>
      </c>
    </row>
    <row r="88" ht="12.75" customHeight="1" s="406">
      <c r="B88" s="153" t="n"/>
      <c r="C88" s="55" t="n"/>
      <c r="D88" s="55">
        <f>$D$14</f>
        <v/>
      </c>
      <c r="E88" s="337" t="n">
        <v>344</v>
      </c>
      <c r="F88" s="126" t="n">
        <v>0</v>
      </c>
      <c r="G88" s="126" t="n">
        <v>0</v>
      </c>
      <c r="H88" s="129" t="n">
        <v>10.5</v>
      </c>
      <c r="I88" s="126" t="n">
        <v>0</v>
      </c>
      <c r="J88" s="290" t="n">
        <v>333.5</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185</v>
      </c>
      <c r="F90" s="294" t="n">
        <v>0</v>
      </c>
      <c r="G90" s="294" t="n">
        <v>0</v>
      </c>
      <c r="H90" s="356" t="n">
        <v>185</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