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1619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UniCredit Bank GmbH</t>
        </is>
      </c>
      <c r="H2" s="4" t="n"/>
      <c r="I2" s="4" t="n"/>
    </row>
    <row r="3" ht="15" customHeight="1" s="406">
      <c r="G3" s="5" t="inlineStr">
        <is>
          <t>Arabellastraße 12</t>
        </is>
      </c>
      <c r="H3" s="6" t="n"/>
      <c r="I3" s="6" t="n"/>
    </row>
    <row r="4" ht="15" customHeight="1" s="406">
      <c r="G4" s="5" t="inlineStr">
        <is>
          <t>81925 München</t>
        </is>
      </c>
      <c r="H4" s="6" t="n"/>
      <c r="I4" s="6" t="n"/>
      <c r="J4" s="7" t="n"/>
    </row>
    <row r="5" ht="15" customHeight="1" s="406">
      <c r="G5" s="5" t="inlineStr">
        <is>
          <t>Telefon: +49 89 378 - 0</t>
        </is>
      </c>
      <c r="H5" s="6" t="n"/>
      <c r="I5" s="6" t="n"/>
      <c r="J5" s="7" t="n"/>
    </row>
    <row r="6" ht="15" customHeight="1" s="406">
      <c r="G6" s="5" t="inlineStr">
        <is>
          <t>E-Mail: info@unicreditgroup.de</t>
        </is>
      </c>
      <c r="H6" s="6" t="n"/>
      <c r="I6" s="6" t="n"/>
      <c r="J6" s="7" t="n"/>
    </row>
    <row r="7" ht="15" customHeight="1" s="406">
      <c r="G7" s="5" t="inlineStr">
        <is>
          <t>Internet: www.hypovereinsbank.de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25878.1</v>
      </c>
      <c r="E21" s="370" t="n">
        <v>26643.7</v>
      </c>
      <c r="F21" s="369" t="n">
        <v>24810.8</v>
      </c>
      <c r="G21" s="370" t="n">
        <v>24021</v>
      </c>
      <c r="H21" s="369" t="n">
        <v>23679.9</v>
      </c>
      <c r="I21" s="370" t="n">
        <v>23015.7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34634.5</v>
      </c>
      <c r="E23" s="374" t="n">
        <v>33168.8</v>
      </c>
      <c r="F23" s="373" t="n">
        <v>34472.5</v>
      </c>
      <c r="G23" s="374" t="n">
        <v>30694.9</v>
      </c>
      <c r="H23" s="373" t="n">
        <v>32572.4</v>
      </c>
      <c r="I23" s="374" t="n">
        <v>29267.3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1011.9</v>
      </c>
      <c r="E27" s="386" t="n">
        <v>1062.6</v>
      </c>
      <c r="F27" s="385" t="n">
        <v>496.2</v>
      </c>
      <c r="G27" s="386" t="n">
        <v>480.4</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7744.5</v>
      </c>
      <c r="E29" s="391" t="n">
        <v>5462.5</v>
      </c>
      <c r="F29" s="390" t="n">
        <v>9165.5</v>
      </c>
      <c r="G29" s="391" t="n">
        <v>6193.5</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8756.4</v>
      </c>
      <c r="E31" s="27" t="n">
        <v>6525.1</v>
      </c>
      <c r="F31" s="26" t="n">
        <v>9661.700000000001</v>
      </c>
      <c r="G31" s="27" t="n">
        <v>6673.9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6895.7</v>
      </c>
      <c r="E37" s="370" t="n">
        <v>4099</v>
      </c>
      <c r="F37" s="369" t="n">
        <v>7128.7</v>
      </c>
      <c r="G37" s="370" t="n">
        <v>4011.4</v>
      </c>
      <c r="H37" s="369" t="n">
        <v>6760.9</v>
      </c>
      <c r="I37" s="370" t="n">
        <v>3889.4</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8811.200000000001</v>
      </c>
      <c r="E39" s="374" t="n">
        <v>7323.3</v>
      </c>
      <c r="F39" s="373" t="n">
        <v>9389.700000000001</v>
      </c>
      <c r="G39" s="374" t="n">
        <v>7120.6</v>
      </c>
      <c r="H39" s="373" t="n">
        <v>8483.799999999999</v>
      </c>
      <c r="I39" s="374" t="n">
        <v>6641.4</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279.2</v>
      </c>
      <c r="E43" s="386" t="n">
        <v>165.6</v>
      </c>
      <c r="F43" s="385" t="n">
        <v>142.6</v>
      </c>
      <c r="G43" s="386" t="n">
        <v>80.2</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1636.3</v>
      </c>
      <c r="E45" s="391" t="n">
        <v>3058.7</v>
      </c>
      <c r="F45" s="390" t="n">
        <v>2118.4</v>
      </c>
      <c r="G45" s="391" t="n">
        <v>3029</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1915.5</v>
      </c>
      <c r="E47" s="27" t="n">
        <v>3224.3</v>
      </c>
      <c r="F47" s="26" t="n">
        <v>2261</v>
      </c>
      <c r="G47" s="27" t="n">
        <v>3109.2</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25878.1</v>
      </c>
      <c r="E9" s="224" t="n">
        <v>26643.7</v>
      </c>
    </row>
    <row r="10" ht="21.75" customFormat="1" customHeight="1" s="165" thickBot="1">
      <c r="B10" s="249" t="inlineStr">
        <is>
          <t>davon Anteil festverzinslicher Pfandbriefe
§ 28 Abs. 1 Nr. 13  (gewichteter Durchschnitt)</t>
        </is>
      </c>
      <c r="C10" s="166" t="inlineStr">
        <is>
          <t>%</t>
        </is>
      </c>
      <c r="D10" s="167" t="n">
        <v>99.62</v>
      </c>
      <c r="E10" s="209" t="n">
        <v>99.2</v>
      </c>
    </row>
    <row r="11" ht="13.5" customHeight="1" s="406" thickBot="1">
      <c r="B11" s="205" t="n"/>
      <c r="C11" s="21" t="n"/>
      <c r="D11" s="21" t="n"/>
      <c r="E11" s="210" t="n"/>
    </row>
    <row r="12">
      <c r="B12" s="247" t="inlineStr">
        <is>
          <t>Deckungsmasse</t>
        </is>
      </c>
      <c r="C12" s="250" t="inlineStr">
        <is>
          <t>(Mio. €)</t>
        </is>
      </c>
      <c r="D12" s="207" t="n">
        <v>34634.5</v>
      </c>
      <c r="E12" s="208" t="n">
        <v>33168.8</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83.03</v>
      </c>
      <c r="E18" s="212" t="n">
        <v>82.40000000000001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6.4</v>
      </c>
      <c r="E30" s="212" t="n">
        <v>6.7</v>
      </c>
    </row>
    <row r="31" ht="21" customHeight="1" s="406">
      <c r="B31" s="172" t="inlineStr">
        <is>
          <t xml:space="preserve">durchschnittlicher gewichteter Beleihungsauslauf
§ 28 Abs. 2 Nr. 3  </t>
        </is>
      </c>
      <c r="C31" s="171" t="inlineStr">
        <is>
          <t>%</t>
        </is>
      </c>
      <c r="D31" s="170" t="n">
        <v>51.2</v>
      </c>
      <c r="E31" s="212" t="n">
        <v>42.9</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192.5</v>
      </c>
      <c r="E35" s="212" t="n">
        <v>392.8</v>
      </c>
    </row>
    <row r="36">
      <c r="A36" s="218" t="n"/>
      <c r="B36" s="242" t="inlineStr">
        <is>
          <t>Tag, an dem sich die größte negative Summe ergibt</t>
        </is>
      </c>
      <c r="C36" s="169" t="inlineStr">
        <is>
          <t>Tag (1-180)</t>
        </is>
      </c>
      <c r="D36" s="362" t="n">
        <v>27</v>
      </c>
      <c r="E36" s="363" t="n">
        <v>27</v>
      </c>
    </row>
    <row r="37" ht="21.75" customHeight="1" s="406" thickBot="1">
      <c r="A37" s="218" t="n">
        <v>1</v>
      </c>
      <c r="B37" s="173" t="inlineStr">
        <is>
          <t>Gesamtbetrag der Deckungswerte, welche die Anforderungen von § 4 Abs. 1a S. 3 PfandBG erfüllen (Liquiditätsdeckung)</t>
        </is>
      </c>
      <c r="C37" s="248" t="inlineStr">
        <is>
          <t>(Mio. €)</t>
        </is>
      </c>
      <c r="D37" s="214" t="n">
        <v>1104.1</v>
      </c>
      <c r="E37" s="215" t="n">
        <v>1055.4</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0.013773</v>
      </c>
      <c r="E48" s="215" t="n">
        <v>0.010541</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6895.7</v>
      </c>
      <c r="E9" s="224" t="n">
        <v>4099</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8811.200000000001</v>
      </c>
      <c r="E12" s="224" t="n">
        <v>7323.3</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83.87</v>
      </c>
      <c r="E16" s="212" t="n">
        <v>77.3</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191.6</v>
      </c>
      <c r="E26" s="212" t="n">
        <v>261</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187.3</v>
      </c>
    </row>
    <row r="31">
      <c r="A31" s="218" t="n"/>
      <c r="B31" s="242" t="inlineStr">
        <is>
          <t>Tag, an dem sich die größte negative Summe ergibt</t>
        </is>
      </c>
      <c r="C31" s="169" t="inlineStr">
        <is>
          <t>Tag (1-180)</t>
        </is>
      </c>
      <c r="D31" s="362" t="n">
        <v>0</v>
      </c>
      <c r="E31" s="363" t="n">
        <v>82</v>
      </c>
    </row>
    <row r="32" ht="21.75" customHeight="1" s="406" thickBot="1">
      <c r="A32" s="218" t="n"/>
      <c r="B32" s="173" t="inlineStr">
        <is>
          <t>Gesamtbetrag der Deckungswerte, welche die Anforderungen von § 4 Abs. 1a S. 3 PfandBG erfüllen (Liquiditätsdeckung)</t>
        </is>
      </c>
      <c r="C32" s="248" t="inlineStr">
        <is>
          <t>(Mio. €)</t>
        </is>
      </c>
      <c r="D32" s="214" t="n">
        <v>195.6</v>
      </c>
      <c r="E32" s="215" t="n">
        <v>348.1</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276" customHeight="1" s="406" thickBot="1">
      <c r="B10" s="230" t="inlineStr">
        <is>
          <t>ISIN</t>
        </is>
      </c>
      <c r="C10" s="204" t="inlineStr">
        <is>
          <t>(Mio. €)</t>
        </is>
      </c>
      <c r="D10" s="500" t="inlineStr">
        <is>
          <t>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DE000HV2ASF2, DE000HV2AR94, DE000HV2ASK2, DE000HV2AR52, DE000HV2ARX7, DE000HV2ARV1, DE000HV2ARC1, DE000HV2ARE7, DE000HV2ARM0, DE000HV2AQ38, DE000HV2ART5, DE000HV2AQZ4, DE000HV2APN2, DE000HV2APA9, DE000HV2AND8, DE000HV2AMT6, DE000HV2AMH1, DE000HV2AL17, DE000HV2ALG5, DE000HV2AK91, DE000HV2AKP8, DE000HV2AY46, DE000HV2AY79, DE000HV2AZK7, DE000HV2AZC4, DE000HV2AZN1, DE000HV2AZQ4, DE000HV2AZT8, DE000HV2AZU6, DE000HV2AZX0, DE000HV2AZY8, DE000HV2AZ11, DE000HV2AZ37, DE000HV2AZ60, DE000HV2A0A3, DE000HV2A0B1</t>
        </is>
      </c>
      <c r="E10" s="501" t="inlineStr">
        <is>
          <t>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DE000HV2ARR9, DE000HV2ARC1, DE000HV2ARE7, DE000HV2ARF4, DE000HV2ARM0, DE000HV2AQ38, DE000HV2ART5, DE000HV2AQ04, DE000HV2AQZ4, DE000HV2AQD1, DE000HV2APN2, DE000HV2APC5, DE000HV2APA9, DE000HV2AN56, DE000HV2ANM9, DE000HV2AND8, DE000HV2AMT6, DE000HV2AMJ7, DE000HV2AMH, DE000HV2AL17, DE000HV2ALG5, DE000HV2ALB6, DE000HV2AK91, DE000HV2AK67, DE000HV2AKY0, DE000HV2AK00, DE000HV2AKP8, DE000HV2AKN3, DE000HV0EC08, DE000HV2J6F0, DE000HV2AY46, DE000HV2AY79, DE000HV2AZK7, DE000HV2AZC4, DE000HV2AZN1, DE000HV2AZQ4, DE000HV2AZT8, DE000HV2AZU6, DE000HV2AZX0, DE000HV2AZY8, DE000HV2AZ11, DE000HV2AZ37</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24" customHeight="1" s="406" thickBot="1">
      <c r="B22" s="230" t="inlineStr">
        <is>
          <t>ISIN</t>
        </is>
      </c>
      <c r="C22" s="204" t="inlineStr">
        <is>
          <t>(Mio. €)</t>
        </is>
      </c>
      <c r="D22" s="500" t="inlineStr">
        <is>
          <t>DE000HV2AYU9, DE000HV2AZG5, DE000HV2AZ29, DE000HV2AZ45, DE000HV2AZ52, DE000HV2AZ78, DE000HV2A0D7, DE000HV2AZ86</t>
        </is>
      </c>
      <c r="E22" s="501" t="inlineStr">
        <is>
          <t>DE000HV2AYU9, DE000HV2ARJ6, DE000HV2ARK4, DE000HV2AZG5, DE000HV2AZ29</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HVB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UniCredit Bank GmbH</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854.6</v>
      </c>
      <c r="E11" s="45" t="n">
        <v>1768.2</v>
      </c>
      <c r="F11" s="44" t="n">
        <v>941.2</v>
      </c>
      <c r="G11" s="45" t="n">
        <v>1436.4</v>
      </c>
      <c r="I11" s="44" t="n">
        <v>0</v>
      </c>
      <c r="J11" s="45" t="n">
        <v>0</v>
      </c>
    </row>
    <row r="12" ht="12.75" customHeight="1" s="406">
      <c r="A12" s="17" t="n">
        <v>0</v>
      </c>
      <c r="B12" s="412" t="inlineStr">
        <is>
          <t>&gt; 0,5 Jahre und &lt;= 1 Jahr</t>
        </is>
      </c>
      <c r="C12" s="413" t="n"/>
      <c r="D12" s="44" t="n">
        <v>872.5</v>
      </c>
      <c r="E12" s="45" t="n">
        <v>1874.3</v>
      </c>
      <c r="F12" s="44" t="n">
        <v>1510.5</v>
      </c>
      <c r="G12" s="45" t="n">
        <v>1318.2</v>
      </c>
      <c r="I12" s="44" t="n">
        <v>0</v>
      </c>
      <c r="J12" s="45" t="n">
        <v>0</v>
      </c>
    </row>
    <row r="13" ht="12.75" customHeight="1" s="406">
      <c r="A13" s="17" t="n"/>
      <c r="B13" s="412" t="inlineStr">
        <is>
          <t>&gt; 1 Jahr und &lt;= 1,5 Jahre</t>
        </is>
      </c>
      <c r="C13" s="413" t="n"/>
      <c r="D13" s="44" t="n">
        <v>1964</v>
      </c>
      <c r="E13" s="45" t="n">
        <v>1689.2</v>
      </c>
      <c r="F13" s="44" t="n">
        <v>827.6</v>
      </c>
      <c r="G13" s="45" t="n">
        <v>1495.5</v>
      </c>
      <c r="I13" s="44" t="n">
        <v>854.6</v>
      </c>
      <c r="J13" s="45" t="n">
        <v>941.2</v>
      </c>
    </row>
    <row r="14" ht="12.75" customHeight="1" s="406">
      <c r="A14" s="17" t="n">
        <v>0</v>
      </c>
      <c r="B14" s="412" t="inlineStr">
        <is>
          <t>&gt; 1,5 Jahre und &lt;= 2 Jahre</t>
        </is>
      </c>
      <c r="C14" s="412" t="n"/>
      <c r="D14" s="46" t="n">
        <v>2939</v>
      </c>
      <c r="E14" s="217" t="n">
        <v>1859.6</v>
      </c>
      <c r="F14" s="46" t="n">
        <v>892.5</v>
      </c>
      <c r="G14" s="217" t="n">
        <v>1559.6</v>
      </c>
      <c r="I14" s="44" t="n">
        <v>872.5</v>
      </c>
      <c r="J14" s="45" t="n">
        <v>1510.5</v>
      </c>
    </row>
    <row r="15" ht="12.75" customHeight="1" s="406">
      <c r="A15" s="17" t="n">
        <v>0</v>
      </c>
      <c r="B15" s="412" t="inlineStr">
        <is>
          <t>&gt; 2 Jahre und &lt;= 3 Jahre</t>
        </is>
      </c>
      <c r="C15" s="412" t="n"/>
      <c r="D15" s="46" t="n">
        <v>2621.2</v>
      </c>
      <c r="E15" s="217" t="n">
        <v>3402.1</v>
      </c>
      <c r="F15" s="46" t="n">
        <v>4873</v>
      </c>
      <c r="G15" s="217" t="n">
        <v>3702.5</v>
      </c>
      <c r="I15" s="44" t="n">
        <v>4903</v>
      </c>
      <c r="J15" s="45" t="n">
        <v>1720.1</v>
      </c>
    </row>
    <row r="16" ht="12.75" customHeight="1" s="406">
      <c r="A16" s="17" t="n">
        <v>0</v>
      </c>
      <c r="B16" s="412" t="inlineStr">
        <is>
          <t>&gt; 3 Jahre und &lt;= 4 Jahre</t>
        </is>
      </c>
      <c r="C16" s="412" t="n"/>
      <c r="D16" s="46" t="n">
        <v>4323.3</v>
      </c>
      <c r="E16" s="217" t="n">
        <v>3260.5</v>
      </c>
      <c r="F16" s="46" t="n">
        <v>1947.3</v>
      </c>
      <c r="G16" s="217" t="n">
        <v>3146.1</v>
      </c>
      <c r="I16" s="44" t="n">
        <v>2621.2</v>
      </c>
      <c r="J16" s="45" t="n">
        <v>4873</v>
      </c>
    </row>
    <row r="17" ht="12.75" customHeight="1" s="406">
      <c r="A17" s="17" t="n">
        <v>0</v>
      </c>
      <c r="B17" s="412" t="inlineStr">
        <is>
          <t>&gt; 4 Jahre und &lt;= 5 Jahre</t>
        </is>
      </c>
      <c r="C17" s="412" t="n"/>
      <c r="D17" s="46" t="n">
        <v>1581.6</v>
      </c>
      <c r="E17" s="217" t="n">
        <v>3097.2</v>
      </c>
      <c r="F17" s="46" t="n">
        <v>4268.3</v>
      </c>
      <c r="G17" s="217" t="n">
        <v>2789.3</v>
      </c>
      <c r="I17" s="44" t="n">
        <v>4323.3</v>
      </c>
      <c r="J17" s="45" t="n">
        <v>1947.3</v>
      </c>
    </row>
    <row r="18" ht="12.75" customHeight="1" s="406">
      <c r="A18" s="17" t="n">
        <v>0</v>
      </c>
      <c r="B18" s="412" t="inlineStr">
        <is>
          <t>&gt; 5 Jahre und &lt;= 10 Jahre</t>
        </is>
      </c>
      <c r="C18" s="413" t="n"/>
      <c r="D18" s="44" t="n">
        <v>7667.2</v>
      </c>
      <c r="E18" s="45" t="n">
        <v>9522.200000000001</v>
      </c>
      <c r="F18" s="44" t="n">
        <v>8235.700000000001</v>
      </c>
      <c r="G18" s="45" t="n">
        <v>9855</v>
      </c>
      <c r="I18" s="44" t="n">
        <v>8131.3</v>
      </c>
      <c r="J18" s="45" t="n">
        <v>10861.1</v>
      </c>
    </row>
    <row r="19" ht="12.75" customHeight="1" s="406">
      <c r="A19" s="17" t="n">
        <v>0</v>
      </c>
      <c r="B19" s="412" t="inlineStr">
        <is>
          <t>&gt; 10 Jahre</t>
        </is>
      </c>
      <c r="C19" s="413" t="n"/>
      <c r="D19" s="44" t="n">
        <v>3054.7</v>
      </c>
      <c r="E19" s="45" t="n">
        <v>8161.2</v>
      </c>
      <c r="F19" s="44" t="n">
        <v>3147.6</v>
      </c>
      <c r="G19" s="45" t="n">
        <v>7866.2</v>
      </c>
      <c r="I19" s="44" t="n">
        <v>4172.2</v>
      </c>
      <c r="J19" s="45" t="n">
        <v>4790.5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89.5</v>
      </c>
      <c r="E24" s="45" t="n">
        <v>374.4</v>
      </c>
      <c r="F24" s="44" t="n">
        <v>408.1</v>
      </c>
      <c r="G24" s="45" t="n">
        <v>331</v>
      </c>
      <c r="I24" s="44" t="n">
        <v>0</v>
      </c>
      <c r="J24" s="45" t="n">
        <v>0</v>
      </c>
    </row>
    <row r="25" ht="12.75" customHeight="1" s="406">
      <c r="A25" s="17" t="n"/>
      <c r="B25" s="412" t="inlineStr">
        <is>
          <t>&gt; 0,5 Jahre und &lt;= 1 Jahr</t>
        </is>
      </c>
      <c r="C25" s="413" t="n"/>
      <c r="D25" s="44" t="n">
        <v>1261.8</v>
      </c>
      <c r="E25" s="45" t="n">
        <v>322.2</v>
      </c>
      <c r="F25" s="44" t="n">
        <v>41</v>
      </c>
      <c r="G25" s="45" t="n">
        <v>256.5</v>
      </c>
      <c r="I25" s="44" t="n">
        <v>0</v>
      </c>
      <c r="J25" s="45" t="n">
        <v>0</v>
      </c>
    </row>
    <row r="26" ht="12.75" customHeight="1" s="406">
      <c r="A26" s="17" t="n">
        <v>1</v>
      </c>
      <c r="B26" s="412" t="inlineStr">
        <is>
          <t>&gt; 1 Jahr und &lt;= 1,5 Jahre</t>
        </is>
      </c>
      <c r="C26" s="413" t="n"/>
      <c r="D26" s="44" t="n">
        <v>63.5</v>
      </c>
      <c r="E26" s="45" t="n">
        <v>386.2</v>
      </c>
      <c r="F26" s="44" t="n">
        <v>85.5</v>
      </c>
      <c r="G26" s="45" t="n">
        <v>366.6</v>
      </c>
      <c r="I26" s="44" t="n">
        <v>89.5</v>
      </c>
      <c r="J26" s="45" t="n">
        <v>408.1</v>
      </c>
    </row>
    <row r="27" ht="12.75" customHeight="1" s="406">
      <c r="A27" s="17" t="n">
        <v>1</v>
      </c>
      <c r="B27" s="412" t="inlineStr">
        <is>
          <t>&gt; 1,5 Jahre und &lt;= 2 Jahre</t>
        </is>
      </c>
      <c r="C27" s="412" t="n"/>
      <c r="D27" s="46" t="n">
        <v>60.5</v>
      </c>
      <c r="E27" s="217" t="n">
        <v>484.2</v>
      </c>
      <c r="F27" s="46" t="n">
        <v>1261.8</v>
      </c>
      <c r="G27" s="217" t="n">
        <v>429.2</v>
      </c>
      <c r="I27" s="44" t="n">
        <v>1261.8</v>
      </c>
      <c r="J27" s="45" t="n">
        <v>41</v>
      </c>
    </row>
    <row r="28" ht="12.75" customHeight="1" s="406">
      <c r="A28" s="17" t="n">
        <v>1</v>
      </c>
      <c r="B28" s="412" t="inlineStr">
        <is>
          <t>&gt; 2 Jahre und &lt;= 3 Jahre</t>
        </is>
      </c>
      <c r="C28" s="412" t="n"/>
      <c r="D28" s="46" t="n">
        <v>1016</v>
      </c>
      <c r="E28" s="217" t="n">
        <v>640.4</v>
      </c>
      <c r="F28" s="46" t="n">
        <v>119</v>
      </c>
      <c r="G28" s="217" t="n">
        <v>876.6</v>
      </c>
      <c r="I28" s="44" t="n">
        <v>124</v>
      </c>
      <c r="J28" s="45" t="n">
        <v>1347.3</v>
      </c>
    </row>
    <row r="29" ht="12.75" customHeight="1" s="406">
      <c r="A29" s="17" t="n">
        <v>1</v>
      </c>
      <c r="B29" s="412" t="inlineStr">
        <is>
          <t>&gt; 3 Jahre und &lt;= 4 Jahre</t>
        </is>
      </c>
      <c r="C29" s="412" t="n"/>
      <c r="D29" s="46" t="n">
        <v>526</v>
      </c>
      <c r="E29" s="217" t="n">
        <v>537.3</v>
      </c>
      <c r="F29" s="46" t="n">
        <v>1016</v>
      </c>
      <c r="G29" s="217" t="n">
        <v>590.3</v>
      </c>
      <c r="I29" s="44" t="n">
        <v>1016</v>
      </c>
      <c r="J29" s="45" t="n">
        <v>119</v>
      </c>
    </row>
    <row r="30" ht="12.75" customHeight="1" s="406">
      <c r="A30" s="17" t="n">
        <v>1</v>
      </c>
      <c r="B30" s="412" t="inlineStr">
        <is>
          <t>&gt; 4 Jahre und &lt;= 5 Jahre</t>
        </is>
      </c>
      <c r="C30" s="412" t="n"/>
      <c r="D30" s="46" t="n">
        <v>103.7</v>
      </c>
      <c r="E30" s="217" t="n">
        <v>532.1</v>
      </c>
      <c r="F30" s="46" t="n">
        <v>526</v>
      </c>
      <c r="G30" s="217" t="n">
        <v>505.8</v>
      </c>
      <c r="I30" s="44" t="n">
        <v>526</v>
      </c>
      <c r="J30" s="45" t="n">
        <v>1016</v>
      </c>
    </row>
    <row r="31" ht="12.75" customHeight="1" s="406">
      <c r="A31" s="17" t="n">
        <v>1</v>
      </c>
      <c r="B31" s="412" t="inlineStr">
        <is>
          <t>&gt; 5 Jahre und &lt;= 10 Jahre</t>
        </is>
      </c>
      <c r="C31" s="413" t="n"/>
      <c r="D31" s="44" t="n">
        <v>3233.2</v>
      </c>
      <c r="E31" s="45" t="n">
        <v>1808.9</v>
      </c>
      <c r="F31" s="44" t="n">
        <v>121.1</v>
      </c>
      <c r="G31" s="45" t="n">
        <v>1778.9</v>
      </c>
      <c r="I31" s="44" t="n">
        <v>2329.9</v>
      </c>
      <c r="J31" s="45" t="n">
        <v>645.1</v>
      </c>
    </row>
    <row r="32" ht="12.75" customHeight="1" s="406">
      <c r="B32" s="412" t="inlineStr">
        <is>
          <t>&gt; 10 Jahre</t>
        </is>
      </c>
      <c r="C32" s="413" t="n"/>
      <c r="D32" s="44" t="n">
        <v>541.5</v>
      </c>
      <c r="E32" s="45" t="n">
        <v>3725.5</v>
      </c>
      <c r="F32" s="44" t="n">
        <v>520.5</v>
      </c>
      <c r="G32" s="45" t="n">
        <v>2188.4</v>
      </c>
      <c r="I32" s="44" t="n">
        <v>1548.5</v>
      </c>
      <c r="J32" s="45" t="n">
        <v>522.5</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11496.8</v>
      </c>
      <c r="E9" s="54" t="n">
        <v>10548</v>
      </c>
    </row>
    <row r="10" ht="12.75" customHeight="1" s="406">
      <c r="A10" s="17" t="n">
        <v>0</v>
      </c>
      <c r="B10" s="55" t="inlineStr">
        <is>
          <t>Mehr als 300 Tsd. € bis einschließlich 1 Mio. €</t>
        </is>
      </c>
      <c r="C10" s="55" t="n"/>
      <c r="D10" s="44" t="n">
        <v>6825.5</v>
      </c>
      <c r="E10" s="54" t="n">
        <v>6040.1</v>
      </c>
    </row>
    <row r="11" ht="12.75" customHeight="1" s="406">
      <c r="A11" s="17" t="n"/>
      <c r="B11" s="55" t="inlineStr">
        <is>
          <t>Mehr als 1 Mio. € bis einschließlich 10 Mio. €</t>
        </is>
      </c>
      <c r="C11" s="55" t="n"/>
      <c r="D11" s="44" t="n">
        <v>7395.4</v>
      </c>
      <c r="E11" s="54" t="n">
        <v>7287.4</v>
      </c>
    </row>
    <row r="12" ht="12.75" customHeight="1" s="406">
      <c r="A12" s="17" t="n">
        <v>0</v>
      </c>
      <c r="B12" s="55" t="inlineStr">
        <is>
          <t>Mehr als 10 Mio. €</t>
        </is>
      </c>
      <c r="C12" s="55" t="n"/>
      <c r="D12" s="44" t="n">
        <v>7803.1</v>
      </c>
      <c r="E12" s="54" t="n">
        <v>8129.6</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928.1</v>
      </c>
      <c r="E21" s="45" t="n">
        <v>1002.7</v>
      </c>
    </row>
    <row r="22" ht="12.75" customHeight="1" s="406">
      <c r="A22" s="17" t="n">
        <v>1</v>
      </c>
      <c r="B22" s="55" t="inlineStr">
        <is>
          <t>Mehr als 10 Mio. € bis einschließlich 100 Mio. €</t>
        </is>
      </c>
      <c r="C22" s="55" t="n"/>
      <c r="D22" s="46" t="n">
        <v>1694</v>
      </c>
      <c r="E22" s="57" t="n">
        <v>1848.6</v>
      </c>
    </row>
    <row r="23" ht="12.75" customHeight="1" s="406">
      <c r="A23" s="17" t="n">
        <v>1</v>
      </c>
      <c r="B23" s="55" t="inlineStr">
        <is>
          <t>Mehr als 100 Mio. €</t>
        </is>
      </c>
      <c r="C23" s="60" t="n"/>
      <c r="D23" s="61" t="n">
        <v>6189.1</v>
      </c>
      <c r="E23" s="62" t="n">
        <v>4472</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5298.099999999999</v>
      </c>
      <c r="H16" s="84" t="n">
        <v>10243.5</v>
      </c>
      <c r="I16" s="84" t="n">
        <v>8244.9</v>
      </c>
      <c r="J16" s="84" t="n">
        <v>76.29999999999997</v>
      </c>
      <c r="K16" s="84" t="n">
        <v>41.4</v>
      </c>
      <c r="L16" s="84">
        <f>SUM(M16:R16)</f>
        <v/>
      </c>
      <c r="M16" s="84" t="n">
        <v>5523.799999999999</v>
      </c>
      <c r="N16" s="84" t="n">
        <v>1700.9</v>
      </c>
      <c r="O16" s="84" t="n">
        <v>1162.7</v>
      </c>
      <c r="P16" s="84" t="n">
        <v>1133</v>
      </c>
      <c r="Q16" s="84" t="n">
        <v>96.19999999999999</v>
      </c>
      <c r="R16" s="84" t="n">
        <v>0</v>
      </c>
      <c r="S16" s="85" t="n">
        <v>0.1</v>
      </c>
      <c r="T16" s="270" t="n">
        <v>0.4</v>
      </c>
    </row>
    <row r="17" ht="12.75" customHeight="1" s="406">
      <c r="C17" s="80" t="n"/>
      <c r="D17" s="258">
        <f>"Jahr "&amp;(AktJahr-1)</f>
        <v/>
      </c>
      <c r="E17" s="271">
        <f>F17+L17</f>
        <v/>
      </c>
      <c r="F17" s="86">
        <f>SUM(G17:K17)</f>
        <v/>
      </c>
      <c r="G17" s="86" t="n">
        <v>5200.1</v>
      </c>
      <c r="H17" s="86" t="n">
        <v>9520.5</v>
      </c>
      <c r="I17" s="86" t="n">
        <v>7721.099999999999</v>
      </c>
      <c r="J17" s="86" t="n">
        <v>64.80000000000003</v>
      </c>
      <c r="K17" s="86" t="n">
        <v>64.60000000000001</v>
      </c>
      <c r="L17" s="86">
        <f>SUM(M17:R17)</f>
        <v/>
      </c>
      <c r="M17" s="86" t="n">
        <v>5244.299999999999</v>
      </c>
      <c r="N17" s="86" t="n">
        <v>2753.3</v>
      </c>
      <c r="O17" s="86" t="n">
        <v>412.8</v>
      </c>
      <c r="P17" s="86" t="n">
        <v>737.7000000000003</v>
      </c>
      <c r="Q17" s="86" t="n">
        <v>123.6</v>
      </c>
      <c r="R17" s="86" t="n">
        <v>162.3</v>
      </c>
      <c r="S17" s="87" t="n">
        <v>0.2</v>
      </c>
      <c r="T17" s="272" t="n">
        <v>2.2</v>
      </c>
    </row>
    <row r="18" ht="12.75" customHeight="1" s="406">
      <c r="B18" s="13" t="inlineStr">
        <is>
          <t>DE</t>
        </is>
      </c>
      <c r="C18" s="82" t="inlineStr">
        <is>
          <t>Deutschland</t>
        </is>
      </c>
      <c r="D18" s="257">
        <f>$D$16</f>
        <v/>
      </c>
      <c r="E18" s="269">
        <f>F18+L18</f>
        <v/>
      </c>
      <c r="F18" s="84">
        <f>SUM(G18:K18)</f>
        <v/>
      </c>
      <c r="G18" s="84" t="n">
        <v>5298.099999999999</v>
      </c>
      <c r="H18" s="84" t="n">
        <v>10243.5</v>
      </c>
      <c r="I18" s="84" t="n">
        <v>8244.9</v>
      </c>
      <c r="J18" s="84" t="n">
        <v>76.29999999999997</v>
      </c>
      <c r="K18" s="84" t="n">
        <v>41.4</v>
      </c>
      <c r="L18" s="84">
        <f>SUM(M18:R18)</f>
        <v/>
      </c>
      <c r="M18" s="84" t="n">
        <v>5523.799999999999</v>
      </c>
      <c r="N18" s="84" t="n">
        <v>1700.9</v>
      </c>
      <c r="O18" s="84" t="n">
        <v>1162.7</v>
      </c>
      <c r="P18" s="84" t="n">
        <v>1133</v>
      </c>
      <c r="Q18" s="84" t="n">
        <v>96.19999999999999</v>
      </c>
      <c r="R18" s="84" t="n">
        <v>0</v>
      </c>
      <c r="S18" s="85" t="n">
        <v>0.1</v>
      </c>
      <c r="T18" s="270" t="n">
        <v>0.4</v>
      </c>
    </row>
    <row r="19" ht="12.75" customHeight="1" s="406">
      <c r="C19" s="80" t="n"/>
      <c r="D19" s="258">
        <f>$D$17</f>
        <v/>
      </c>
      <c r="E19" s="271">
        <f>F19+L19</f>
        <v/>
      </c>
      <c r="F19" s="86">
        <f>SUM(G19:K19)</f>
        <v/>
      </c>
      <c r="G19" s="86" t="n">
        <v>5200.1</v>
      </c>
      <c r="H19" s="86" t="n">
        <v>9520.5</v>
      </c>
      <c r="I19" s="86" t="n">
        <v>7721.099999999999</v>
      </c>
      <c r="J19" s="86" t="n">
        <v>64.80000000000003</v>
      </c>
      <c r="K19" s="86" t="n">
        <v>64.60000000000001</v>
      </c>
      <c r="L19" s="86">
        <f>SUM(M19:R19)</f>
        <v/>
      </c>
      <c r="M19" s="86" t="n">
        <v>5244.299999999999</v>
      </c>
      <c r="N19" s="86" t="n">
        <v>2753.3</v>
      </c>
      <c r="O19" s="86" t="n">
        <v>412.8</v>
      </c>
      <c r="P19" s="86" t="n">
        <v>737.7000000000003</v>
      </c>
      <c r="Q19" s="86" t="n">
        <v>123.6</v>
      </c>
      <c r="R19" s="86" t="n">
        <v>162.3</v>
      </c>
      <c r="S19" s="87" t="n">
        <v>0.2</v>
      </c>
      <c r="T19" s="272" t="n">
        <v>2.2</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1092</v>
      </c>
      <c r="G12" s="121" t="n">
        <v>20</v>
      </c>
      <c r="H12" s="84" t="n">
        <v>3403.7</v>
      </c>
      <c r="I12" s="84" t="n">
        <v>3815.9</v>
      </c>
      <c r="J12" s="85" t="n">
        <v>33.4</v>
      </c>
      <c r="K12" s="121" t="n">
        <v>1137</v>
      </c>
      <c r="L12" s="84" t="n">
        <v>238.4</v>
      </c>
      <c r="M12" s="84" t="n">
        <v>162.8</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1175.8</v>
      </c>
      <c r="G13" s="125" t="n">
        <v>20</v>
      </c>
      <c r="H13" s="126" t="n">
        <v>2395</v>
      </c>
      <c r="I13" s="126" t="n">
        <v>3087.4</v>
      </c>
      <c r="J13" s="127" t="n">
        <v>35.6</v>
      </c>
      <c r="K13" s="125" t="n">
        <v>1230.8</v>
      </c>
      <c r="L13" s="126" t="n">
        <v>375.8</v>
      </c>
      <c r="M13" s="126" t="n">
        <v>178.7</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688.8</v>
      </c>
      <c r="G14" s="121" t="n">
        <v>0</v>
      </c>
      <c r="H14" s="84" t="n">
        <v>3403.7</v>
      </c>
      <c r="I14" s="84" t="n">
        <v>3815.9</v>
      </c>
      <c r="J14" s="85" t="n">
        <v>33.4</v>
      </c>
      <c r="K14" s="121" t="n">
        <v>733.8</v>
      </c>
      <c r="L14" s="84" t="n">
        <v>238.4</v>
      </c>
      <c r="M14" s="84" t="n">
        <v>162.8</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747.5</v>
      </c>
      <c r="G15" s="125" t="n">
        <v>0</v>
      </c>
      <c r="H15" s="126" t="n">
        <v>2395</v>
      </c>
      <c r="I15" s="126" t="n">
        <v>3087.4</v>
      </c>
      <c r="J15" s="127" t="n">
        <v>35.6</v>
      </c>
      <c r="K15" s="125" t="n">
        <v>802.5</v>
      </c>
      <c r="L15" s="126" t="n">
        <v>375.8</v>
      </c>
      <c r="M15" s="126" t="n">
        <v>178.7</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8.4</v>
      </c>
      <c r="G20" s="121" t="n">
        <v>0</v>
      </c>
      <c r="H20" s="84" t="n">
        <v>0</v>
      </c>
      <c r="I20" s="84" t="n">
        <v>0</v>
      </c>
      <c r="J20" s="85" t="n">
        <v>0</v>
      </c>
      <c r="K20" s="121" t="n">
        <v>8.4</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10.6</v>
      </c>
      <c r="G21" s="125" t="n">
        <v>0</v>
      </c>
      <c r="H21" s="126" t="n">
        <v>0</v>
      </c>
      <c r="I21" s="126" t="n">
        <v>0</v>
      </c>
      <c r="J21" s="127" t="n">
        <v>0</v>
      </c>
      <c r="K21" s="125" t="n">
        <v>10.6</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232.5</v>
      </c>
      <c r="G26" s="121" t="n">
        <v>0</v>
      </c>
      <c r="H26" s="84" t="n">
        <v>0</v>
      </c>
      <c r="I26" s="84" t="n">
        <v>0</v>
      </c>
      <c r="J26" s="85" t="n">
        <v>0</v>
      </c>
      <c r="K26" s="121" t="n">
        <v>232.5</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244.8</v>
      </c>
      <c r="G27" s="125" t="n">
        <v>0</v>
      </c>
      <c r="H27" s="126" t="n">
        <v>0</v>
      </c>
      <c r="I27" s="126" t="n">
        <v>0</v>
      </c>
      <c r="J27" s="127" t="n">
        <v>0</v>
      </c>
      <c r="K27" s="125" t="n">
        <v>244.8</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151.1</v>
      </c>
      <c r="G30" s="121" t="n">
        <v>0</v>
      </c>
      <c r="H30" s="84" t="n">
        <v>0</v>
      </c>
      <c r="I30" s="84" t="n">
        <v>0</v>
      </c>
      <c r="J30" s="85" t="n">
        <v>0</v>
      </c>
      <c r="K30" s="121" t="n">
        <v>151.1</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159.2</v>
      </c>
      <c r="G31" s="125" t="n">
        <v>0</v>
      </c>
      <c r="H31" s="126" t="n">
        <v>0</v>
      </c>
      <c r="I31" s="126" t="n">
        <v>0</v>
      </c>
      <c r="J31" s="127" t="n">
        <v>0</v>
      </c>
      <c r="K31" s="125" t="n">
        <v>159.2</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20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20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11.2</v>
      </c>
      <c r="G76" s="121" t="n">
        <v>0</v>
      </c>
      <c r="H76" s="84" t="n">
        <v>0</v>
      </c>
      <c r="I76" s="84" t="n">
        <v>0</v>
      </c>
      <c r="J76" s="85" t="n">
        <v>0</v>
      </c>
      <c r="K76" s="121" t="n">
        <v>11.2</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13.7</v>
      </c>
      <c r="G77" s="125" t="n">
        <v>0</v>
      </c>
      <c r="H77" s="126" t="n">
        <v>0</v>
      </c>
      <c r="I77" s="126" t="n">
        <v>0</v>
      </c>
      <c r="J77" s="127" t="n">
        <v>0</v>
      </c>
      <c r="K77" s="125" t="n">
        <v>13.7</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1113.7</v>
      </c>
      <c r="F13" s="84" t="n">
        <v>0</v>
      </c>
      <c r="G13" s="84" t="n">
        <v>0</v>
      </c>
      <c r="H13" s="123" t="n">
        <v>0</v>
      </c>
      <c r="I13" s="84" t="n">
        <v>0</v>
      </c>
      <c r="J13" s="270" t="n">
        <v>1113.7</v>
      </c>
    </row>
    <row r="14" ht="12.75" customHeight="1" s="406">
      <c r="B14" s="153" t="n"/>
      <c r="C14" s="55" t="n"/>
      <c r="D14" s="55">
        <f>"Jahr "&amp;(AktJahr-1)</f>
        <v/>
      </c>
      <c r="E14" s="337" t="n">
        <v>1163.7</v>
      </c>
      <c r="F14" s="126" t="n">
        <v>0</v>
      </c>
      <c r="G14" s="126" t="n">
        <v>0</v>
      </c>
      <c r="H14" s="129" t="n">
        <v>0</v>
      </c>
      <c r="I14" s="126" t="n">
        <v>0</v>
      </c>
      <c r="J14" s="290" t="n">
        <v>1163.7</v>
      </c>
    </row>
    <row r="15" ht="12.75" customHeight="1" s="406">
      <c r="B15" s="153" t="inlineStr">
        <is>
          <t>DE</t>
        </is>
      </c>
      <c r="C15" s="82" t="inlineStr">
        <is>
          <t>Deutschland</t>
        </is>
      </c>
      <c r="D15" s="83">
        <f>$D$13</f>
        <v/>
      </c>
      <c r="E15" s="269" t="n">
        <v>1113.7</v>
      </c>
      <c r="F15" s="84" t="n">
        <v>0</v>
      </c>
      <c r="G15" s="84" t="n">
        <v>0</v>
      </c>
      <c r="H15" s="123" t="n">
        <v>0</v>
      </c>
      <c r="I15" s="84" t="n">
        <v>0</v>
      </c>
      <c r="J15" s="270" t="n">
        <v>1113.7</v>
      </c>
    </row>
    <row r="16" ht="12.75" customHeight="1" s="406">
      <c r="B16" s="153" t="n"/>
      <c r="C16" s="55" t="n"/>
      <c r="D16" s="55">
        <f>$D$14</f>
        <v/>
      </c>
      <c r="E16" s="337" t="n">
        <v>1163.7</v>
      </c>
      <c r="F16" s="126" t="n">
        <v>0</v>
      </c>
      <c r="G16" s="126" t="n">
        <v>0</v>
      </c>
      <c r="H16" s="129" t="n">
        <v>0</v>
      </c>
      <c r="I16" s="126" t="n">
        <v>0</v>
      </c>
      <c r="J16" s="290" t="n">
        <v>1163.7</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