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Sparkasse Hannover</t>
        </is>
      </c>
      <c r="H2" s="4" t="n"/>
      <c r="I2" s="4" t="n"/>
    </row>
    <row r="3" ht="15" customHeight="1" s="430">
      <c r="G3" s="5" t="inlineStr">
        <is>
          <t>Raschplatz 4</t>
        </is>
      </c>
      <c r="H3" s="6" t="n"/>
      <c r="I3" s="6" t="n"/>
    </row>
    <row r="4" ht="15" customHeight="1" s="430">
      <c r="G4" s="5" t="inlineStr">
        <is>
          <t>30161 Hannover</t>
        </is>
      </c>
      <c r="H4" s="6" t="n"/>
      <c r="I4" s="6" t="n"/>
      <c r="J4" s="7" t="n"/>
    </row>
    <row r="5" ht="15" customHeight="1" s="430">
      <c r="G5" s="5" t="inlineStr">
        <is>
          <t>Telefon: +49 511 3000-0</t>
        </is>
      </c>
      <c r="H5" s="6" t="n"/>
      <c r="I5" s="6" t="n"/>
      <c r="J5" s="7" t="n"/>
    </row>
    <row r="6" ht="15" customHeight="1" s="430">
      <c r="G6" s="5" t="inlineStr">
        <is>
          <t>Internet: http://www.sparkasse-hannover.de</t>
        </is>
      </c>
      <c r="H6" s="6" t="n"/>
      <c r="I6" s="6" t="n"/>
      <c r="J6" s="7" t="n"/>
    </row>
    <row r="7" ht="15" customHeight="1" s="430">
      <c r="G7" s="5" t="inlineStr">
        <is>
          <t>E-Mail: info@pfandbrief.de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2158.6</v>
      </c>
      <c r="E21" s="387" t="n">
        <v>1877.6</v>
      </c>
      <c r="F21" s="386" t="n">
        <v>2099.18385276</v>
      </c>
      <c r="G21" s="387" t="n">
        <v>1741.162712</v>
      </c>
      <c r="H21" s="386" t="n">
        <v>1981.7447693</v>
      </c>
      <c r="I21" s="387" t="n">
        <v>1591.200242</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3051.12286015</v>
      </c>
      <c r="E23" s="391" t="n">
        <v>2809.248379</v>
      </c>
      <c r="F23" s="390" t="n">
        <v>2872.27644628</v>
      </c>
      <c r="G23" s="391" t="n">
        <v>2575.87121</v>
      </c>
      <c r="H23" s="390" t="n">
        <v>2668.62077177</v>
      </c>
      <c r="I23" s="391" t="n">
        <v>2299.615224</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91.192411599</v>
      </c>
      <c r="E27" s="387" t="n">
        <v>77.785903</v>
      </c>
      <c r="F27" s="386" t="n">
        <v>41.983677055</v>
      </c>
      <c r="G27" s="387" t="n">
        <v>34.823254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801.330448551</v>
      </c>
      <c r="E29" s="394" t="n">
        <v>853.862476</v>
      </c>
      <c r="F29" s="393" t="n">
        <v>731.108916465</v>
      </c>
      <c r="G29" s="394" t="n">
        <v>799.8852439999999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892.5228601499999</v>
      </c>
      <c r="E31" s="27" t="n">
        <v>0</v>
      </c>
      <c r="F31" s="26" t="n">
        <v>773.09259352</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846.1</v>
      </c>
      <c r="E37" s="387" t="n">
        <v>566.1</v>
      </c>
      <c r="F37" s="386" t="n">
        <v>841.8464714199999</v>
      </c>
      <c r="G37" s="387" t="n">
        <v>536.959399</v>
      </c>
      <c r="H37" s="386" t="n">
        <v>804.7347717900001</v>
      </c>
      <c r="I37" s="387" t="n">
        <v>500.944604</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1733.18858994</v>
      </c>
      <c r="E39" s="391" t="n">
        <v>1372.169281</v>
      </c>
      <c r="F39" s="390" t="n">
        <v>1681.2198808</v>
      </c>
      <c r="G39" s="391" t="n">
        <v>1294.639206</v>
      </c>
      <c r="H39" s="390" t="n">
        <v>1532.68853956</v>
      </c>
      <c r="I39" s="391" t="n">
        <v>1129.240772</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34.713434623</v>
      </c>
      <c r="E43" s="387" t="n">
        <v>23.776569</v>
      </c>
      <c r="F43" s="386" t="n">
        <v>16.836929428</v>
      </c>
      <c r="G43" s="387" t="n">
        <v>10.739188</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852.375155317</v>
      </c>
      <c r="E45" s="394" t="n">
        <v>782.2927120000001</v>
      </c>
      <c r="F45" s="393" t="n">
        <v>822.5364799519999</v>
      </c>
      <c r="G45" s="394" t="n">
        <v>746.940619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887.08858994</v>
      </c>
      <c r="E47" s="27" t="n">
        <v>0</v>
      </c>
      <c r="F47" s="26" t="n">
        <v>839.37340938</v>
      </c>
      <c r="G47" s="27" t="n">
        <v>0</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31</v>
      </c>
      <c r="F13" s="83" t="n"/>
      <c r="G13" s="121" t="n">
        <v>0</v>
      </c>
      <c r="H13" s="83" t="n">
        <v>31</v>
      </c>
      <c r="I13" s="121" t="n">
        <v>31</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8</v>
      </c>
      <c r="F47" s="83" t="n">
        <v>0</v>
      </c>
      <c r="G47" s="121" t="n">
        <v>0</v>
      </c>
      <c r="H47" s="83" t="n">
        <v>8</v>
      </c>
      <c r="I47" s="121" t="n">
        <v>8</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6</v>
      </c>
      <c r="F49" s="83" t="n">
        <v>0</v>
      </c>
      <c r="G49" s="121" t="n">
        <v>0</v>
      </c>
      <c r="H49" s="83" t="n">
        <v>6</v>
      </c>
      <c r="I49" s="121" t="n">
        <v>6</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10</v>
      </c>
      <c r="F63" s="83" t="n">
        <v>0</v>
      </c>
      <c r="G63" s="84" t="n">
        <v>0</v>
      </c>
      <c r="H63" s="83" t="n">
        <v>10</v>
      </c>
      <c r="I63" s="84" t="n">
        <v>10</v>
      </c>
      <c r="J63" s="83" t="n">
        <v>0</v>
      </c>
      <c r="K63" s="84" t="n">
        <v>0</v>
      </c>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7</v>
      </c>
      <c r="F75" s="83" t="n">
        <v>0</v>
      </c>
      <c r="G75" s="84" t="n">
        <v>0</v>
      </c>
      <c r="H75" s="83" t="n">
        <v>7</v>
      </c>
      <c r="I75" s="84" t="n">
        <v>7</v>
      </c>
      <c r="J75" s="83" t="n">
        <v>0</v>
      </c>
      <c r="K75" s="84" t="n">
        <v>0</v>
      </c>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2158.6</v>
      </c>
      <c r="E9" s="219" t="n">
        <v>1877.6</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3051.12286015</v>
      </c>
      <c r="E12" s="205" t="n">
        <v>2809.248379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90.89909824999999</v>
      </c>
      <c r="E18" s="209" t="n">
        <v>90.72</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5.55</v>
      </c>
      <c r="E30" s="209" t="n">
        <v>5.06</v>
      </c>
    </row>
    <row r="31" ht="31.5" customHeight="1" s="430">
      <c r="A31" s="214" t="n">
        <v>0</v>
      </c>
      <c r="B31" s="169" t="inlineStr">
        <is>
          <t xml:space="preserve">average loan-to-value ratio, weighted using the mortgage lending value
section 28 para. 2 no. 3  </t>
        </is>
      </c>
      <c r="C31" s="168" t="inlineStr">
        <is>
          <t>%</t>
        </is>
      </c>
      <c r="D31" s="167" t="n">
        <v>55.530731</v>
      </c>
      <c r="E31" s="209" t="n">
        <v>55.99</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89.15765944</v>
      </c>
      <c r="E37" s="212" t="n">
        <v>85.48066499999999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0.00763</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846.1</v>
      </c>
      <c r="E9" s="219" t="n">
        <v>566.1</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1733.18858994</v>
      </c>
      <c r="E12" s="219" t="n">
        <v>1372.169281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95.93952536</v>
      </c>
      <c r="E16" s="209" t="n">
        <v>94.56</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161.46475113</v>
      </c>
      <c r="E30" s="209" t="n">
        <v>0.175666</v>
      </c>
    </row>
    <row r="31">
      <c r="A31" s="214" t="n"/>
      <c r="B31" s="236" t="inlineStr">
        <is>
          <t>Day on which the largest negative sum results</t>
        </is>
      </c>
      <c r="C31" s="166" t="inlineStr">
        <is>
          <t>Day (1-180)</t>
        </is>
      </c>
      <c r="D31" s="379" t="n">
        <v>155</v>
      </c>
      <c r="E31" s="380" t="n">
        <v>2</v>
      </c>
    </row>
    <row r="32" ht="21.75" customHeight="1" s="430" thickBot="1">
      <c r="A32" s="214" t="n"/>
      <c r="B32" s="170" t="inlineStr">
        <is>
          <t>Total amount of cover assets meeting the requirements of section 4 para 1a s. 3 Pfandbrief Act</t>
        </is>
      </c>
      <c r="C32" s="242" t="inlineStr">
        <is>
          <t>(€ mn.)</t>
        </is>
      </c>
      <c r="D32" s="211" t="n">
        <v>279.85902547</v>
      </c>
      <c r="E32" s="212" t="n">
        <v>41.562071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DE000A2GSN58, DE000A2YNX91, DE000A3E5X86, DE000A30V3G9, DE000A30V8U9, DE000A351TJ8, DE000A383B77</t>
        </is>
      </c>
      <c r="E10" s="522" t="inlineStr">
        <is>
          <t>DE000A2GSN58, DE000A2YNX91, DE000A3E5TY6, DE000A3E5X86, DE000A3H3G41, DE000A30V3G9, DE000A30V8U9, DE000A351TJ8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DE000A352BZ0, DE000A13R822</t>
        </is>
      </c>
      <c r="E22" s="522" t="inlineStr">
        <is>
          <t>DE000A13R822</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20.08.2024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HANO</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Sparkasse Hannover</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162.51942136</v>
      </c>
      <c r="F11" s="43" t="n">
        <v>0</v>
      </c>
      <c r="G11" s="44" t="n">
        <v>148.751141</v>
      </c>
      <c r="I11" s="43" t="n">
        <v>0</v>
      </c>
      <c r="J11" s="44" t="n">
        <v>0</v>
      </c>
    </row>
    <row r="12" ht="12.75" customHeight="1" s="430">
      <c r="A12" s="17" t="n">
        <v>0</v>
      </c>
      <c r="B12" s="424" t="inlineStr">
        <is>
          <t>&gt; 0.5 years and &lt;= 1 year</t>
        </is>
      </c>
      <c r="C12" s="425" t="n"/>
      <c r="D12" s="43" t="n">
        <v>50</v>
      </c>
      <c r="E12" s="44" t="n">
        <v>91.81412179</v>
      </c>
      <c r="F12" s="43" t="n">
        <v>0</v>
      </c>
      <c r="G12" s="44" t="n">
        <v>60.870979</v>
      </c>
      <c r="I12" s="43" t="n">
        <v>0</v>
      </c>
      <c r="J12" s="44" t="n">
        <v>0</v>
      </c>
    </row>
    <row r="13" ht="12.75" customHeight="1" s="430">
      <c r="A13" s="17" t="n"/>
      <c r="B13" s="424" t="inlineStr">
        <is>
          <t>&gt; 1  year and &lt;= 1.5 years</t>
        </is>
      </c>
      <c r="C13" s="425" t="n"/>
      <c r="D13" s="43" t="n">
        <v>38</v>
      </c>
      <c r="E13" s="44" t="n">
        <v>85.57142535</v>
      </c>
      <c r="F13" s="43" t="n">
        <v>0</v>
      </c>
      <c r="G13" s="44" t="n">
        <v>78.706766</v>
      </c>
      <c r="I13" s="43" t="n">
        <v>0</v>
      </c>
      <c r="J13" s="44" t="n">
        <v>0</v>
      </c>
    </row>
    <row r="14" ht="12.75" customHeight="1" s="430">
      <c r="A14" s="17" t="n">
        <v>0</v>
      </c>
      <c r="B14" s="424" t="inlineStr">
        <is>
          <t>&gt; 1.5 years and &lt;= 2 years</t>
        </is>
      </c>
      <c r="C14" s="424" t="n"/>
      <c r="D14" s="45" t="n">
        <v>10</v>
      </c>
      <c r="E14" s="213" t="n">
        <v>84.95356943</v>
      </c>
      <c r="F14" s="45" t="n">
        <v>50</v>
      </c>
      <c r="G14" s="213" t="n">
        <v>85.447534</v>
      </c>
      <c r="I14" s="43" t="n">
        <v>50</v>
      </c>
      <c r="J14" s="44" t="n">
        <v>0</v>
      </c>
    </row>
    <row r="15" ht="12.75" customHeight="1" s="430">
      <c r="A15" s="17" t="n">
        <v>0</v>
      </c>
      <c r="B15" s="424" t="inlineStr">
        <is>
          <t>&gt; 2 years and &lt;= 3 years</t>
        </is>
      </c>
      <c r="C15" s="424" t="n"/>
      <c r="D15" s="45" t="n">
        <v>305</v>
      </c>
      <c r="E15" s="213" t="n">
        <v>163.8341931</v>
      </c>
      <c r="F15" s="45" t="n">
        <v>148</v>
      </c>
      <c r="G15" s="213" t="n">
        <v>153.113298</v>
      </c>
      <c r="I15" s="43" t="n">
        <v>48</v>
      </c>
      <c r="J15" s="44" t="n">
        <v>50</v>
      </c>
    </row>
    <row r="16" ht="12.75" customHeight="1" s="430">
      <c r="A16" s="17" t="n">
        <v>0</v>
      </c>
      <c r="B16" s="424" t="inlineStr">
        <is>
          <t>&gt; 3 years and &lt;= 4 years</t>
        </is>
      </c>
      <c r="C16" s="424" t="n"/>
      <c r="D16" s="45" t="n">
        <v>500</v>
      </c>
      <c r="E16" s="213" t="n">
        <v>191.97277894</v>
      </c>
      <c r="F16" s="45" t="n">
        <v>455</v>
      </c>
      <c r="G16" s="213" t="n">
        <v>150.492367</v>
      </c>
      <c r="I16" s="43" t="n">
        <v>305</v>
      </c>
      <c r="J16" s="44" t="n">
        <v>148</v>
      </c>
    </row>
    <row r="17" ht="12.75" customHeight="1" s="430">
      <c r="A17" s="17" t="n">
        <v>0</v>
      </c>
      <c r="B17" s="424" t="inlineStr">
        <is>
          <t>&gt; 4 years and &lt;= 5 years</t>
        </is>
      </c>
      <c r="C17" s="424" t="n"/>
      <c r="D17" s="45" t="n">
        <v>25.1</v>
      </c>
      <c r="E17" s="213" t="n">
        <v>198.91483675</v>
      </c>
      <c r="F17" s="45" t="n">
        <v>500</v>
      </c>
      <c r="G17" s="213" t="n">
        <v>175.034284</v>
      </c>
      <c r="I17" s="43" t="n">
        <v>500</v>
      </c>
      <c r="J17" s="44" t="n">
        <v>455</v>
      </c>
    </row>
    <row r="18" ht="12.75" customHeight="1" s="430">
      <c r="A18" s="17" t="n">
        <v>0</v>
      </c>
      <c r="B18" s="424" t="inlineStr">
        <is>
          <t>&gt; 5 years and &lt;= 10 years</t>
        </is>
      </c>
      <c r="C18" s="425" t="n"/>
      <c r="D18" s="43" t="n">
        <v>1163.5</v>
      </c>
      <c r="E18" s="44" t="n">
        <v>1088.41526297</v>
      </c>
      <c r="F18" s="43" t="n">
        <v>678.6</v>
      </c>
      <c r="G18" s="44" t="n">
        <v>977.2746139999999</v>
      </c>
      <c r="I18" s="43" t="n">
        <v>1183.6</v>
      </c>
      <c r="J18" s="44" t="n">
        <v>1178.6</v>
      </c>
    </row>
    <row r="19" ht="12.75" customHeight="1" s="430">
      <c r="A19" s="17" t="n">
        <v>0</v>
      </c>
      <c r="B19" s="424" t="inlineStr">
        <is>
          <t>&gt; 10 years</t>
        </is>
      </c>
      <c r="C19" s="425" t="n"/>
      <c r="D19" s="43" t="n">
        <v>67</v>
      </c>
      <c r="E19" s="44" t="n">
        <v>983.12725046</v>
      </c>
      <c r="F19" s="43" t="n">
        <v>46</v>
      </c>
      <c r="G19" s="44" t="n">
        <v>979.557397</v>
      </c>
      <c r="I19" s="43" t="n">
        <v>72</v>
      </c>
      <c r="J19" s="44" t="n">
        <v>46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275</v>
      </c>
      <c r="E24" s="44" t="n">
        <v>126.58182042</v>
      </c>
      <c r="F24" s="43" t="n">
        <v>10</v>
      </c>
      <c r="G24" s="44" t="n">
        <v>125.485401</v>
      </c>
      <c r="I24" s="43" t="n">
        <v>0</v>
      </c>
      <c r="J24" s="44" t="n">
        <v>0</v>
      </c>
    </row>
    <row r="25" ht="12.75" customHeight="1" s="430">
      <c r="A25" s="17" t="n"/>
      <c r="B25" s="424" t="inlineStr">
        <is>
          <t>&gt; 0.5 years and &lt;= 1 year</t>
        </is>
      </c>
      <c r="C25" s="425" t="n"/>
      <c r="D25" s="43" t="n">
        <v>20</v>
      </c>
      <c r="E25" s="44" t="n">
        <v>38.94597922</v>
      </c>
      <c r="F25" s="43" t="n">
        <v>0</v>
      </c>
      <c r="G25" s="44" t="n">
        <v>39.774372</v>
      </c>
      <c r="I25" s="43" t="n">
        <v>0</v>
      </c>
      <c r="J25" s="44" t="n">
        <v>0</v>
      </c>
    </row>
    <row r="26" ht="12.75" customHeight="1" s="430">
      <c r="A26" s="17" t="n">
        <v>1</v>
      </c>
      <c r="B26" s="424" t="inlineStr">
        <is>
          <t>&gt; 1  year and &lt;= 1.5 years</t>
        </is>
      </c>
      <c r="C26" s="425" t="n"/>
      <c r="D26" s="43" t="n">
        <v>0</v>
      </c>
      <c r="E26" s="44" t="n">
        <v>32.65893037</v>
      </c>
      <c r="F26" s="43" t="n">
        <v>265</v>
      </c>
      <c r="G26" s="44" t="n">
        <v>38.421084</v>
      </c>
      <c r="I26" s="43" t="n">
        <v>275</v>
      </c>
      <c r="J26" s="44" t="n">
        <v>10</v>
      </c>
    </row>
    <row r="27" ht="12.75" customHeight="1" s="430">
      <c r="A27" s="17" t="n">
        <v>1</v>
      </c>
      <c r="B27" s="424" t="inlineStr">
        <is>
          <t>&gt; 1.5 years and &lt;= 2 years</t>
        </is>
      </c>
      <c r="C27" s="424" t="n"/>
      <c r="D27" s="45" t="n">
        <v>0</v>
      </c>
      <c r="E27" s="213" t="n">
        <v>37.20115984</v>
      </c>
      <c r="F27" s="45" t="n">
        <v>20</v>
      </c>
      <c r="G27" s="213" t="n">
        <v>35.893729</v>
      </c>
      <c r="I27" s="43" t="n">
        <v>20</v>
      </c>
      <c r="J27" s="44" t="n">
        <v>0</v>
      </c>
    </row>
    <row r="28" ht="12.75" customHeight="1" s="430">
      <c r="A28" s="17" t="n">
        <v>1</v>
      </c>
      <c r="B28" s="424" t="inlineStr">
        <is>
          <t>&gt; 2 years and &lt;= 3 years</t>
        </is>
      </c>
      <c r="C28" s="424" t="n"/>
      <c r="D28" s="45" t="n">
        <v>13</v>
      </c>
      <c r="E28" s="213" t="n">
        <v>100.23213268</v>
      </c>
      <c r="F28" s="45" t="n">
        <v>0</v>
      </c>
      <c r="G28" s="213" t="n">
        <v>63.846932</v>
      </c>
      <c r="I28" s="43" t="n">
        <v>0</v>
      </c>
      <c r="J28" s="44" t="n">
        <v>285</v>
      </c>
    </row>
    <row r="29" ht="12.75" customHeight="1" s="430">
      <c r="A29" s="17" t="n">
        <v>1</v>
      </c>
      <c r="B29" s="424" t="inlineStr">
        <is>
          <t>&gt; 3 years and &lt;= 4 years</t>
        </is>
      </c>
      <c r="C29" s="424" t="n"/>
      <c r="D29" s="45" t="n">
        <v>20</v>
      </c>
      <c r="E29" s="213" t="n">
        <v>62.59265822</v>
      </c>
      <c r="F29" s="45" t="n">
        <v>13</v>
      </c>
      <c r="G29" s="213" t="n">
        <v>70.965694</v>
      </c>
      <c r="I29" s="43" t="n">
        <v>13</v>
      </c>
      <c r="J29" s="44" t="n">
        <v>0</v>
      </c>
    </row>
    <row r="30" ht="12.75" customHeight="1" s="430">
      <c r="A30" s="17" t="n">
        <v>1</v>
      </c>
      <c r="B30" s="424" t="inlineStr">
        <is>
          <t>&gt; 4 years and &lt;= 5 years</t>
        </is>
      </c>
      <c r="C30" s="424" t="n"/>
      <c r="D30" s="45" t="n">
        <v>250</v>
      </c>
      <c r="E30" s="213" t="n">
        <v>112.69248454</v>
      </c>
      <c r="F30" s="45" t="n">
        <v>20</v>
      </c>
      <c r="G30" s="213" t="n">
        <v>46.328634</v>
      </c>
      <c r="I30" s="43" t="n">
        <v>20</v>
      </c>
      <c r="J30" s="44" t="n">
        <v>13</v>
      </c>
    </row>
    <row r="31" ht="12.75" customHeight="1" s="430">
      <c r="A31" s="17" t="n">
        <v>1</v>
      </c>
      <c r="B31" s="424" t="inlineStr">
        <is>
          <t>&gt; 5 years and &lt;= 10 years</t>
        </is>
      </c>
      <c r="C31" s="425" t="n"/>
      <c r="D31" s="43" t="n">
        <v>238.1</v>
      </c>
      <c r="E31" s="44" t="n">
        <v>588.38275216</v>
      </c>
      <c r="F31" s="43" t="n">
        <v>228.1</v>
      </c>
      <c r="G31" s="44" t="n">
        <v>355.883164</v>
      </c>
      <c r="I31" s="43" t="n">
        <v>478.1</v>
      </c>
      <c r="J31" s="44" t="n">
        <v>150</v>
      </c>
    </row>
    <row r="32" ht="12.75" customHeight="1" s="430">
      <c r="B32" s="424" t="inlineStr">
        <is>
          <t>&gt; 10 years</t>
        </is>
      </c>
      <c r="C32" s="425" t="n"/>
      <c r="D32" s="43" t="n">
        <v>30</v>
      </c>
      <c r="E32" s="44" t="n">
        <v>633.8656724900001</v>
      </c>
      <c r="F32" s="43" t="n">
        <v>10</v>
      </c>
      <c r="G32" s="44" t="n">
        <v>595.5702700000001</v>
      </c>
      <c r="I32" s="43" t="n">
        <v>40</v>
      </c>
      <c r="J32" s="44" t="n">
        <v>108.1</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1905.16459597</v>
      </c>
      <c r="E9" s="53" t="n">
        <v>1752.93983</v>
      </c>
    </row>
    <row r="10" ht="12.75" customHeight="1" s="430">
      <c r="A10" s="17" t="n">
        <v>0</v>
      </c>
      <c r="B10" s="54" t="inlineStr">
        <is>
          <t>more than 300,000 Euros up to 1 mn. Euros</t>
        </is>
      </c>
      <c r="C10" s="54" t="n"/>
      <c r="D10" s="43" t="n">
        <v>411.11056568</v>
      </c>
      <c r="E10" s="53" t="n">
        <v>375.950955</v>
      </c>
    </row>
    <row r="11" ht="12.75" customHeight="1" s="430">
      <c r="A11" s="17" t="n"/>
      <c r="B11" s="54" t="inlineStr">
        <is>
          <t>more than 1 mn. Euros up to 10 mn. Euros</t>
        </is>
      </c>
      <c r="C11" s="54" t="n"/>
      <c r="D11" s="43" t="n">
        <v>438.2767875</v>
      </c>
      <c r="E11" s="53" t="n">
        <v>396.639902</v>
      </c>
    </row>
    <row r="12" ht="12.75" customHeight="1" s="430">
      <c r="A12" s="17" t="n">
        <v>0</v>
      </c>
      <c r="B12" s="54" t="inlineStr">
        <is>
          <t>more than 10 mn. Euros</t>
        </is>
      </c>
      <c r="C12" s="54" t="n"/>
      <c r="D12" s="43" t="n">
        <v>155.070911</v>
      </c>
      <c r="E12" s="53" t="n">
        <v>180.617691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407.51505307</v>
      </c>
      <c r="E21" s="44" t="n">
        <v>269.2881819999999</v>
      </c>
    </row>
    <row r="22" ht="12.75" customHeight="1" s="430">
      <c r="A22" s="17" t="n">
        <v>1</v>
      </c>
      <c r="B22" s="54" t="inlineStr">
        <is>
          <t>more than 10 mn. Euros up to 100 mn. Euros</t>
        </is>
      </c>
      <c r="C22" s="54" t="n"/>
      <c r="D22" s="45" t="n">
        <v>800.2450962800001</v>
      </c>
      <c r="E22" s="56" t="n">
        <v>589.195871</v>
      </c>
    </row>
    <row r="23" ht="12.75" customHeight="1" s="430">
      <c r="A23" s="17" t="n">
        <v>1</v>
      </c>
      <c r="B23" s="54" t="inlineStr">
        <is>
          <t>more than 100 mn. Euros</t>
        </is>
      </c>
      <c r="C23" s="59" t="n"/>
      <c r="D23" s="60" t="n">
        <v>525.42844059</v>
      </c>
      <c r="E23" s="61" t="n">
        <v>513.6852270000001</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405.08430053</v>
      </c>
      <c r="H16" s="83" t="n">
        <v>1497.54073183</v>
      </c>
      <c r="I16" s="83" t="n">
        <v>553.15693419</v>
      </c>
      <c r="J16" s="83" t="n">
        <v>0</v>
      </c>
      <c r="K16" s="83" t="n">
        <v>0</v>
      </c>
      <c r="L16" s="83">
        <f>SUM(M16:R16)</f>
        <v/>
      </c>
      <c r="M16" s="83" t="n">
        <v>206.63200997</v>
      </c>
      <c r="N16" s="83" t="n">
        <v>38.90113709</v>
      </c>
      <c r="O16" s="83" t="n">
        <v>6.59722852</v>
      </c>
      <c r="P16" s="83" t="n">
        <v>201.71051803</v>
      </c>
      <c r="Q16" s="83" t="n">
        <v>0</v>
      </c>
      <c r="R16" s="83" t="n">
        <v>0</v>
      </c>
      <c r="S16" s="84" t="n">
        <v>0.00124121</v>
      </c>
      <c r="T16" s="262" t="n">
        <v>0</v>
      </c>
    </row>
    <row r="17" ht="12.75" customHeight="1" s="430">
      <c r="C17" s="79" t="n"/>
      <c r="D17" s="289">
        <f>"year "&amp;(AktJahr-1)</f>
        <v/>
      </c>
      <c r="E17" s="294">
        <f>F17+L17</f>
        <v/>
      </c>
      <c r="F17" s="85">
        <f>SUM(G17:K17)</f>
        <v/>
      </c>
      <c r="G17" s="85" t="n">
        <v>353.688262</v>
      </c>
      <c r="H17" s="85" t="n">
        <v>1378.11444</v>
      </c>
      <c r="I17" s="85" t="n">
        <v>536.6254200000001</v>
      </c>
      <c r="J17" s="85" t="n">
        <v>0</v>
      </c>
      <c r="K17" s="85" t="n">
        <v>0</v>
      </c>
      <c r="L17" s="85">
        <f>SUM(M17:R17)</f>
        <v/>
      </c>
      <c r="M17" s="85" t="n">
        <v>219.177494</v>
      </c>
      <c r="N17" s="85" t="n">
        <v>50.406217</v>
      </c>
      <c r="O17" s="85" t="n">
        <v>3.574097</v>
      </c>
      <c r="P17" s="85" t="n">
        <v>164.56245</v>
      </c>
      <c r="Q17" s="85" t="n">
        <v>0</v>
      </c>
      <c r="R17" s="85" t="n">
        <v>0</v>
      </c>
      <c r="S17" s="86" t="n">
        <v>0.0005909999999999999</v>
      </c>
      <c r="T17" s="295" t="n">
        <v>0</v>
      </c>
    </row>
    <row r="18" ht="12.75" customHeight="1" s="430">
      <c r="B18" s="13" t="inlineStr">
        <is>
          <t>DE</t>
        </is>
      </c>
      <c r="C18" s="81" t="inlineStr">
        <is>
          <t>Germany</t>
        </is>
      </c>
      <c r="D18" s="282">
        <f>$D$16</f>
        <v/>
      </c>
      <c r="E18" s="261">
        <f>F18+L18</f>
        <v/>
      </c>
      <c r="F18" s="83">
        <f>SUM(G18:K18)</f>
        <v/>
      </c>
      <c r="G18" s="83" t="n">
        <v>405.08430053</v>
      </c>
      <c r="H18" s="83" t="n">
        <v>1497.54073183</v>
      </c>
      <c r="I18" s="83" t="n">
        <v>553.15693419</v>
      </c>
      <c r="J18" s="83" t="n">
        <v>0</v>
      </c>
      <c r="K18" s="83" t="n">
        <v>0</v>
      </c>
      <c r="L18" s="83">
        <f>SUM(M18:R18)</f>
        <v/>
      </c>
      <c r="M18" s="83" t="n">
        <v>206.63200997</v>
      </c>
      <c r="N18" s="83" t="n">
        <v>38.90113709</v>
      </c>
      <c r="O18" s="83" t="n">
        <v>6.59722852</v>
      </c>
      <c r="P18" s="83" t="n">
        <v>201.71051803</v>
      </c>
      <c r="Q18" s="83" t="n">
        <v>0</v>
      </c>
      <c r="R18" s="83" t="n">
        <v>0</v>
      </c>
      <c r="S18" s="84" t="n">
        <v>0.00124121</v>
      </c>
      <c r="T18" s="262" t="n">
        <v>0</v>
      </c>
    </row>
    <row r="19" ht="12.75" customHeight="1" s="430">
      <c r="C19" s="79" t="n"/>
      <c r="D19" s="289">
        <f>$D$17</f>
        <v/>
      </c>
      <c r="E19" s="294">
        <f>F19+L19</f>
        <v/>
      </c>
      <c r="F19" s="85">
        <f>SUM(G19:K19)</f>
        <v/>
      </c>
      <c r="G19" s="85" t="n">
        <v>353.688262</v>
      </c>
      <c r="H19" s="85" t="n">
        <v>1378.11444</v>
      </c>
      <c r="I19" s="85" t="n">
        <v>536.6254200000001</v>
      </c>
      <c r="J19" s="85" t="n">
        <v>0</v>
      </c>
      <c r="K19" s="85" t="n">
        <v>0</v>
      </c>
      <c r="L19" s="85">
        <f>SUM(M19:R19)</f>
        <v/>
      </c>
      <c r="M19" s="85" t="n">
        <v>219.177494</v>
      </c>
      <c r="N19" s="85" t="n">
        <v>50.406217</v>
      </c>
      <c r="O19" s="85" t="n">
        <v>3.574097</v>
      </c>
      <c r="P19" s="85" t="n">
        <v>164.56245</v>
      </c>
      <c r="Q19" s="85" t="n">
        <v>0</v>
      </c>
      <c r="R19" s="85" t="n">
        <v>0</v>
      </c>
      <c r="S19" s="86" t="n">
        <v>0.0005909999999999999</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32</v>
      </c>
      <c r="H12" s="83" t="n">
        <v>147.4</v>
      </c>
      <c r="I12" s="83" t="n">
        <v>1121</v>
      </c>
      <c r="J12" s="84" t="n">
        <v>77.36</v>
      </c>
      <c r="K12" s="119" t="n">
        <v>20.2</v>
      </c>
      <c r="L12" s="83" t="n">
        <v>106.7</v>
      </c>
      <c r="M12" s="83" t="n">
        <v>197.53721753</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35</v>
      </c>
      <c r="I13" s="124" t="n">
        <v>1045.272724</v>
      </c>
      <c r="J13" s="125" t="n">
        <v>90.19108900000001</v>
      </c>
      <c r="K13" s="123" t="n">
        <v>0</v>
      </c>
      <c r="L13" s="124" t="n">
        <v>0</v>
      </c>
      <c r="M13" s="124" t="n">
        <v>201.705315</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142.4</v>
      </c>
      <c r="I14" s="83" t="n">
        <v>1121</v>
      </c>
      <c r="J14" s="84" t="n">
        <v>67.36</v>
      </c>
      <c r="K14" s="119" t="n">
        <v>0</v>
      </c>
      <c r="L14" s="83" t="n">
        <v>106.7</v>
      </c>
      <c r="M14" s="83" t="n">
        <v>197.53721753</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35</v>
      </c>
      <c r="I15" s="124" t="n">
        <v>1045.272724</v>
      </c>
      <c r="J15" s="125" t="n">
        <v>90.19108900000001</v>
      </c>
      <c r="K15" s="123" t="n">
        <v>0</v>
      </c>
      <c r="L15" s="124" t="n">
        <v>0</v>
      </c>
      <c r="M15" s="124" t="n">
        <v>201.705315</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5</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5</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20.2</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17</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5</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10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5</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141.5</v>
      </c>
      <c r="F13" s="83" t="n">
        <v>0</v>
      </c>
      <c r="G13" s="83" t="n">
        <v>0</v>
      </c>
      <c r="H13" s="121" t="n">
        <v>95.09999999999999</v>
      </c>
      <c r="I13" s="83" t="n">
        <v>0</v>
      </c>
      <c r="J13" s="262" t="n">
        <v>46.4</v>
      </c>
    </row>
    <row r="14" ht="12.75" customHeight="1" s="430">
      <c r="B14" s="149" t="n"/>
      <c r="C14" s="54" t="n"/>
      <c r="D14" s="54">
        <f>"year "&amp;(AktJahr-1)</f>
        <v/>
      </c>
      <c r="E14" s="263" t="n">
        <v>103.1</v>
      </c>
      <c r="F14" s="124" t="n">
        <v>0</v>
      </c>
      <c r="G14" s="124" t="n">
        <v>0</v>
      </c>
      <c r="H14" s="127" t="n">
        <v>0</v>
      </c>
      <c r="I14" s="124" t="n">
        <v>0</v>
      </c>
      <c r="J14" s="264" t="n">
        <v>103.1</v>
      </c>
    </row>
    <row r="15" ht="12.75" customHeight="1" s="430">
      <c r="B15" s="149" t="inlineStr">
        <is>
          <t>DE</t>
        </is>
      </c>
      <c r="C15" s="81" t="inlineStr">
        <is>
          <t>Germany</t>
        </is>
      </c>
      <c r="D15" s="82">
        <f>$D$13</f>
        <v/>
      </c>
      <c r="E15" s="261" t="n">
        <v>141.5</v>
      </c>
      <c r="F15" s="83" t="n">
        <v>0</v>
      </c>
      <c r="G15" s="83" t="n">
        <v>0</v>
      </c>
      <c r="H15" s="121" t="n">
        <v>95.09999999999999</v>
      </c>
      <c r="I15" s="83" t="n">
        <v>0</v>
      </c>
      <c r="J15" s="262" t="n">
        <v>46.4</v>
      </c>
    </row>
    <row r="16" ht="12.75" customHeight="1" s="430">
      <c r="B16" s="149" t="n"/>
      <c r="C16" s="54" t="n"/>
      <c r="D16" s="54">
        <f>$D$14</f>
        <v/>
      </c>
      <c r="E16" s="263" t="n">
        <v>103.1</v>
      </c>
      <c r="F16" s="124" t="n">
        <v>0</v>
      </c>
      <c r="G16" s="124" t="n">
        <v>0</v>
      </c>
      <c r="H16" s="127" t="n">
        <v>0</v>
      </c>
      <c r="I16" s="124" t="n">
        <v>0</v>
      </c>
      <c r="J16" s="264" t="n">
        <v>103.1</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